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00" windowHeight="6615" tabRatio="623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'Sheet1'!$J$21:$J$21</definedName>
    <definedName name="TABLE_2" localSheetId="0">'Sheet1'!$J$21:$J$21</definedName>
    <definedName name="TABLE_3" localSheetId="0">'Sheet1'!$M$114:$M$114</definedName>
  </definedNames>
  <calcPr fullCalcOnLoad="1"/>
</workbook>
</file>

<file path=xl/sharedStrings.xml><?xml version="1.0" encoding="utf-8"?>
<sst xmlns="http://schemas.openxmlformats.org/spreadsheetml/2006/main" count="198" uniqueCount="128">
  <si>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</si>
  <si>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</si>
  <si>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</si>
  <si>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</si>
  <si>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</si>
  <si>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</si>
  <si>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</si>
  <si>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</si>
  <si>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</si>
  <si>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</si>
  <si>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</si>
  <si>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</si>
  <si>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資料庫名稱</t>
  </si>
  <si>
    <t>Grolier Online</t>
  </si>
  <si>
    <t>Abstracts</t>
  </si>
  <si>
    <t>Sessions</t>
  </si>
  <si>
    <t>SilverPlatter</t>
  </si>
  <si>
    <t>Sessions</t>
  </si>
  <si>
    <t>Web of Science(SCIE+SSCI)</t>
  </si>
  <si>
    <t>Queries</t>
  </si>
  <si>
    <t>Full Text Requests</t>
  </si>
  <si>
    <t>Searches</t>
  </si>
  <si>
    <t>Cell Online</t>
  </si>
  <si>
    <t>Science Online</t>
  </si>
  <si>
    <t>Signons</t>
  </si>
  <si>
    <t>Full Text Total Requests</t>
  </si>
  <si>
    <t>Abstracts</t>
  </si>
  <si>
    <t>Searches</t>
  </si>
  <si>
    <t>Full Text</t>
  </si>
  <si>
    <t>TOC</t>
  </si>
  <si>
    <t>Abstracts</t>
  </si>
  <si>
    <t>Table of Contents</t>
  </si>
  <si>
    <t>Sessions</t>
  </si>
  <si>
    <t>SDOL(ScienceDirect Online)</t>
  </si>
  <si>
    <t>CSA</t>
  </si>
  <si>
    <t>SpringerLink</t>
  </si>
  <si>
    <t>Nature Journals Online</t>
  </si>
  <si>
    <t>Emerald-MCB</t>
  </si>
  <si>
    <t xml:space="preserve">SDOS </t>
  </si>
  <si>
    <t>JCR</t>
  </si>
  <si>
    <t>（三）CONCERT聯盟以外部份</t>
  </si>
  <si>
    <t xml:space="preserve">FT Articles </t>
  </si>
  <si>
    <t>FT Articles (CONCERT Ave.)</t>
  </si>
  <si>
    <t>FT</t>
  </si>
  <si>
    <t>Queries(CONCERT Ave.)</t>
  </si>
  <si>
    <t xml:space="preserve">Searches </t>
  </si>
  <si>
    <t>Searches (CONCERT Ave.)</t>
  </si>
  <si>
    <t>ASP Full Text</t>
  </si>
  <si>
    <t>ASP Full Text (CONCERT Ave.)</t>
  </si>
  <si>
    <t>Total Full Text</t>
  </si>
  <si>
    <t>MLA Searches</t>
  </si>
  <si>
    <t>MLA Searches (CONCERT Ave.)</t>
  </si>
  <si>
    <t>Computer Information Database Queries</t>
  </si>
  <si>
    <t>Wilson Art Abstracts Full Text Searches</t>
  </si>
  <si>
    <t>Wilson Humanities Abstract Full Text Searches</t>
  </si>
  <si>
    <t xml:space="preserve">Wilson Social Sciences Abstract Full Text Searches </t>
  </si>
  <si>
    <t>Wilson Social Sciences Abstract Full Text Searches(CONCERT Ave.)</t>
  </si>
  <si>
    <t>Searches</t>
  </si>
  <si>
    <t>Sessions</t>
  </si>
  <si>
    <t>* 名詞對照：</t>
  </si>
  <si>
    <t xml:space="preserve">1.檢索次數：Searches </t>
  </si>
  <si>
    <t>2.登入次數：Signons、Sessions、Visits</t>
  </si>
  <si>
    <t>3.查閱次數：Queries</t>
  </si>
  <si>
    <t>Full-Text</t>
  </si>
  <si>
    <t>4.目次查閱次數：TOC、TOCs Viewed、Table of Contents</t>
  </si>
  <si>
    <t>5.摘要查閱次數：Abstracts、Abstracts Viewed</t>
  </si>
  <si>
    <t>6.頁數查閱次數：Pages Viewed</t>
  </si>
  <si>
    <r>
      <t>Blackwell-Synergy (</t>
    </r>
    <r>
      <rPr>
        <b/>
        <sz val="12"/>
        <color indexed="16"/>
        <rFont val="細明體"/>
        <family val="3"/>
      </rPr>
      <t>包括</t>
    </r>
    <r>
      <rPr>
        <b/>
        <sz val="12"/>
        <color indexed="16"/>
        <rFont val="Times"/>
        <family val="1"/>
      </rPr>
      <t>Blackwell Publisher</t>
    </r>
    <r>
      <rPr>
        <b/>
        <sz val="12"/>
        <color indexed="16"/>
        <rFont val="細明體"/>
        <family val="3"/>
      </rPr>
      <t>及</t>
    </r>
    <r>
      <rPr>
        <b/>
        <sz val="12"/>
        <color indexed="16"/>
        <rFont val="Times"/>
        <family val="1"/>
      </rPr>
      <t>Blackwell Science)</t>
    </r>
  </si>
  <si>
    <t>SSCI Sessions</t>
  </si>
  <si>
    <t>Full Text (CONCERT Ave.)</t>
  </si>
  <si>
    <t>合計</t>
  </si>
  <si>
    <t>Full Text</t>
  </si>
  <si>
    <t>LISA Queries</t>
  </si>
  <si>
    <t>IEL</t>
  </si>
  <si>
    <t>Education Journals(ProQuest)</t>
  </si>
  <si>
    <t>Citations/Abstracts</t>
  </si>
  <si>
    <t>ProQuest Dissertations and Theses (PQDT)</t>
  </si>
  <si>
    <t>ABI/INFORM Global(ProQuest)</t>
  </si>
  <si>
    <t>RefWorks</t>
  </si>
  <si>
    <t>Users</t>
  </si>
  <si>
    <t>Total References added</t>
  </si>
  <si>
    <t>中國期刊全文資料庫</t>
  </si>
  <si>
    <t>Sessions</t>
  </si>
  <si>
    <t>Searches</t>
  </si>
  <si>
    <t>Full Text</t>
  </si>
  <si>
    <t>WilsonWeb</t>
  </si>
  <si>
    <t xml:space="preserve"> </t>
  </si>
  <si>
    <t>Full text (CONCERT Ave.)</t>
  </si>
  <si>
    <t>Sessions(CONCERT Ave.)</t>
  </si>
  <si>
    <t>Full Text(CONCERT Ave.)</t>
  </si>
  <si>
    <t xml:space="preserve">Full text </t>
  </si>
  <si>
    <t>PNAS</t>
  </si>
  <si>
    <t>Searches(CONCERT Ave.)</t>
  </si>
  <si>
    <t>Biological Sciences Database Queries</t>
  </si>
  <si>
    <t>Sociology/Education Combination Queries</t>
  </si>
  <si>
    <t>Full Text(CONCERT Ave.)</t>
  </si>
  <si>
    <t>FT(CONCERT Ave.)</t>
  </si>
  <si>
    <t>OCLC FirstSearch</t>
  </si>
  <si>
    <t>SSCI Queries</t>
  </si>
  <si>
    <t>Linguistics and Language Behavior Abstracts Queries</t>
  </si>
  <si>
    <t>Full Text Requests(CONCERT Ave.)</t>
  </si>
  <si>
    <t>Full Text Total Requests(CONCERT Ave.)</t>
  </si>
  <si>
    <t>SCIE Sessions</t>
  </si>
  <si>
    <t>SCIE Queries</t>
  </si>
  <si>
    <t>Citations/Abstracts(CONCERT Ave.)</t>
  </si>
  <si>
    <t>Oxford Journals Online</t>
  </si>
  <si>
    <t>大英百科全書線上繁體中文版</t>
  </si>
  <si>
    <t>Document</t>
  </si>
  <si>
    <t>Document(CONCERT Ave.)</t>
  </si>
  <si>
    <t>EBSCOhost</t>
  </si>
  <si>
    <t xml:space="preserve">2007年資料庫暨電子期刊使用量統計表   
</t>
  </si>
  <si>
    <t>JSTOR</t>
  </si>
  <si>
    <t>Full Text Articles</t>
  </si>
  <si>
    <t>Full Text Articles (CONCERT Ave.)</t>
  </si>
  <si>
    <t>ToCs</t>
  </si>
  <si>
    <t>CEPS中文電子期刊服務</t>
  </si>
  <si>
    <t>PAO</t>
  </si>
  <si>
    <t>Full-Text(CONCERT Ave.)</t>
  </si>
  <si>
    <t>WOS Queries(CONCERT Ave.)</t>
  </si>
  <si>
    <r>
      <t>Full Text(CONCERT Ave.)(</t>
    </r>
    <r>
      <rPr>
        <sz val="11"/>
        <rFont val="標楷體"/>
        <family val="4"/>
      </rPr>
      <t>所有專輯</t>
    </r>
    <r>
      <rPr>
        <sz val="11"/>
        <rFont val="Times New Roman"/>
        <family val="1"/>
      </rPr>
      <t>)</t>
    </r>
  </si>
  <si>
    <t xml:space="preserve">Documents </t>
  </si>
  <si>
    <t>Documents(CONCERT Ave.)</t>
  </si>
  <si>
    <t>Full Texts</t>
  </si>
  <si>
    <t>（一）參加國家實驗研究院科技政策研究與資訊中心CONCERT聯盟部份（本館自行採購）</t>
  </si>
  <si>
    <t>（二）參加國家實驗研究院科技政策研究與資訊中心CONCERT聯盟部份（National Academic License）</t>
  </si>
  <si>
    <t>月平均</t>
  </si>
  <si>
    <t>7.全文下載次數：FT、Fulltext、FT Downloads、Full Text Total Requests、FT Articles、PDFs、Full Text HTML</t>
  </si>
  <si>
    <t>* 部份資料庫CONCERT尚未提供全年度平均使用統計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</si>
</sst>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0_ "/>
    <numFmt numFmtId="182" formatCode="#,##0_);[Red]\(#,##0\)"/>
  </numFmts>
  <fonts count="2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Times"/>
      <family val="1"/>
    </font>
    <font>
      <b/>
      <sz val="12"/>
      <color indexed="16"/>
      <name val="Times"/>
      <family val="1"/>
    </font>
    <font>
      <sz val="12"/>
      <name val="Times New Roman"/>
      <family val="1"/>
    </font>
    <font>
      <sz val="11"/>
      <name val="Times"/>
      <family val="1"/>
    </font>
    <font>
      <sz val="10"/>
      <name val="Times New Roman"/>
      <family val="1"/>
    </font>
    <font>
      <b/>
      <sz val="10"/>
      <color indexed="16"/>
      <name val="Times"/>
      <family val="1"/>
    </font>
    <font>
      <sz val="12"/>
      <color indexed="10"/>
      <name val="標楷體"/>
      <family val="4"/>
    </font>
    <font>
      <b/>
      <sz val="11"/>
      <color indexed="16"/>
      <name val="Times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4"/>
      <name val="標楷體"/>
      <family val="4"/>
    </font>
    <font>
      <b/>
      <sz val="14"/>
      <name val="新細明體"/>
      <family val="1"/>
    </font>
    <font>
      <sz val="10"/>
      <name val="Times"/>
      <family val="1"/>
    </font>
    <font>
      <b/>
      <sz val="14"/>
      <color indexed="8"/>
      <name val="標楷體"/>
      <family val="4"/>
    </font>
    <font>
      <sz val="10"/>
      <name val="新細明體"/>
      <family val="1"/>
    </font>
    <font>
      <b/>
      <sz val="12"/>
      <color indexed="16"/>
      <name val="細明體"/>
      <family val="3"/>
    </font>
    <font>
      <sz val="12"/>
      <color indexed="8"/>
      <name val="Times New Roman"/>
      <family val="1"/>
    </font>
    <font>
      <b/>
      <sz val="12"/>
      <color indexed="16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8"/>
      <color indexed="16"/>
      <name val="標楷體"/>
      <family val="4"/>
    </font>
    <font>
      <b/>
      <sz val="18"/>
      <color indexed="16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180" fontId="7" fillId="0" borderId="1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right" wrapText="1"/>
    </xf>
    <xf numFmtId="180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right"/>
    </xf>
    <xf numFmtId="180" fontId="15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vertical="center"/>
    </xf>
    <xf numFmtId="180" fontId="7" fillId="0" borderId="1" xfId="0" applyNumberFormat="1" applyFont="1" applyFill="1" applyBorder="1" applyAlignment="1">
      <alignment horizontal="right"/>
    </xf>
    <xf numFmtId="180" fontId="7" fillId="0" borderId="2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/>
    </xf>
    <xf numFmtId="180" fontId="22" fillId="0" borderId="7" xfId="0" applyNumberFormat="1" applyFont="1" applyFill="1" applyBorder="1" applyAlignment="1">
      <alignment horizontal="right"/>
    </xf>
    <xf numFmtId="180" fontId="7" fillId="0" borderId="1" xfId="0" applyNumberFormat="1" applyFont="1" applyBorder="1" applyAlignment="1">
      <alignment horizontal="center"/>
    </xf>
    <xf numFmtId="180" fontId="7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/>
    </xf>
    <xf numFmtId="0" fontId="22" fillId="0" borderId="7" xfId="0" applyFont="1" applyFill="1" applyBorder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right"/>
    </xf>
    <xf numFmtId="180" fontId="7" fillId="0" borderId="6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80" fontId="7" fillId="0" borderId="8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180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80" fontId="7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80" fontId="7" fillId="0" borderId="2" xfId="0" applyNumberFormat="1" applyFont="1" applyFill="1" applyBorder="1" applyAlignment="1">
      <alignment horizontal="right"/>
    </xf>
    <xf numFmtId="180" fontId="2" fillId="0" borderId="3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right"/>
    </xf>
    <xf numFmtId="180" fontId="22" fillId="0" borderId="12" xfId="0" applyNumberFormat="1" applyFont="1" applyFill="1" applyBorder="1" applyAlignment="1">
      <alignment horizontal="right"/>
    </xf>
    <xf numFmtId="180" fontId="22" fillId="0" borderId="1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2" fillId="0" borderId="6" xfId="0" applyFont="1" applyBorder="1" applyAlignment="1">
      <alignment/>
    </xf>
    <xf numFmtId="0" fontId="18" fillId="0" borderId="1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80" fontId="7" fillId="0" borderId="2" xfId="0" applyNumberFormat="1" applyFont="1" applyBorder="1" applyAlignment="1">
      <alignment/>
    </xf>
    <xf numFmtId="182" fontId="7" fillId="0" borderId="1" xfId="0" applyNumberFormat="1" applyFont="1" applyBorder="1" applyAlignment="1">
      <alignment horizontal="right"/>
    </xf>
    <xf numFmtId="182" fontId="7" fillId="0" borderId="3" xfId="0" applyNumberFormat="1" applyFont="1" applyBorder="1" applyAlignment="1">
      <alignment horizontal="right" vertical="center"/>
    </xf>
    <xf numFmtId="0" fontId="23" fillId="0" borderId="1" xfId="0" applyFont="1" applyFill="1" applyBorder="1" applyAlignment="1">
      <alignment/>
    </xf>
    <xf numFmtId="182" fontId="7" fillId="0" borderId="11" xfId="0" applyNumberFormat="1" applyFont="1" applyBorder="1" applyAlignment="1">
      <alignment horizontal="right"/>
    </xf>
    <xf numFmtId="182" fontId="7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7" fillId="0" borderId="2" xfId="0" applyFont="1" applyBorder="1" applyAlignment="1">
      <alignment/>
    </xf>
    <xf numFmtId="182" fontId="7" fillId="0" borderId="2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right"/>
    </xf>
    <xf numFmtId="182" fontId="7" fillId="0" borderId="1" xfId="0" applyNumberFormat="1" applyFont="1" applyBorder="1" applyAlignment="1">
      <alignment/>
    </xf>
    <xf numFmtId="182" fontId="7" fillId="0" borderId="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2"/>
  <sheetViews>
    <sheetView tabSelected="1" workbookViewId="0" topLeftCell="A149">
      <selection activeCell="A160" sqref="A160"/>
    </sheetView>
  </sheetViews>
  <sheetFormatPr defaultColWidth="9.00390625" defaultRowHeight="16.5"/>
  <cols>
    <col min="1" max="1" width="30.375" style="1" customWidth="1"/>
    <col min="2" max="6" width="10.125" style="12" customWidth="1"/>
    <col min="7" max="9" width="10.125" style="1" customWidth="1"/>
    <col min="10" max="10" width="9.625" style="1" customWidth="1"/>
    <col min="11" max="12" width="10.125" style="1" customWidth="1"/>
    <col min="13" max="13" width="10.00390625" style="1" customWidth="1"/>
    <col min="14" max="14" width="9.50390625" style="1" customWidth="1"/>
    <col min="15" max="20" width="9.00390625" style="1" customWidth="1"/>
    <col min="21" max="21" width="9.00390625" style="78" customWidth="1"/>
    <col min="22" max="42" width="9.00390625" style="19" customWidth="1"/>
    <col min="43" max="16384" width="9.00390625" style="1" customWidth="1"/>
  </cols>
  <sheetData>
    <row r="1" spans="1:21" ht="16.5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9"/>
      <c r="O1" s="19"/>
      <c r="P1" s="19"/>
      <c r="Q1" s="19"/>
      <c r="R1" s="19"/>
      <c r="S1" s="19"/>
      <c r="T1" s="19"/>
      <c r="U1" s="19"/>
    </row>
    <row r="2" spans="1:21" ht="16.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9"/>
      <c r="O2" s="19"/>
      <c r="P2" s="19"/>
      <c r="Q2" s="19"/>
      <c r="R2" s="19"/>
      <c r="S2" s="19"/>
      <c r="T2" s="19"/>
      <c r="U2" s="19"/>
    </row>
    <row r="3" spans="1:21" ht="16.5">
      <c r="A3" s="19"/>
      <c r="B3" s="31"/>
      <c r="C3" s="31"/>
      <c r="D3" s="31"/>
      <c r="E3" s="31"/>
      <c r="F3" s="3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42" s="111" customFormat="1" ht="19.5">
      <c r="A4" s="110" t="s">
        <v>123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</row>
    <row r="5" spans="1:15" s="33" customFormat="1" ht="20.25" thickBot="1">
      <c r="A5" s="34"/>
      <c r="H5" s="35"/>
      <c r="K5" s="35"/>
      <c r="L5" s="35"/>
      <c r="N5" s="103"/>
      <c r="O5" s="36"/>
    </row>
    <row r="6" spans="1:43" s="18" customFormat="1" ht="17.25" customHeight="1" thickTop="1">
      <c r="A6" s="114" t="s">
        <v>12</v>
      </c>
      <c r="B6" s="113" t="s">
        <v>0</v>
      </c>
      <c r="C6" s="113" t="s">
        <v>1</v>
      </c>
      <c r="D6" s="113" t="s">
        <v>2</v>
      </c>
      <c r="E6" s="113" t="s">
        <v>3</v>
      </c>
      <c r="F6" s="113" t="s">
        <v>4</v>
      </c>
      <c r="G6" s="113" t="s">
        <v>5</v>
      </c>
      <c r="H6" s="106" t="s">
        <v>6</v>
      </c>
      <c r="I6" s="113" t="s">
        <v>7</v>
      </c>
      <c r="J6" s="113" t="s">
        <v>8</v>
      </c>
      <c r="K6" s="106" t="s">
        <v>9</v>
      </c>
      <c r="L6" s="117" t="s">
        <v>10</v>
      </c>
      <c r="M6" s="119" t="s">
        <v>11</v>
      </c>
      <c r="N6" s="113" t="s">
        <v>70</v>
      </c>
      <c r="O6" s="104" t="s">
        <v>125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85"/>
    </row>
    <row r="7" spans="1:21" ht="16.5" customHeight="1">
      <c r="A7" s="11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18"/>
      <c r="M7" s="120"/>
      <c r="N7" s="116"/>
      <c r="O7" s="105"/>
      <c r="P7" s="19"/>
      <c r="Q7" s="19"/>
      <c r="R7" s="19"/>
      <c r="S7" s="19"/>
      <c r="T7" s="19"/>
      <c r="U7" s="19"/>
    </row>
    <row r="8" spans="1:21" ht="16.5" customHeight="1">
      <c r="A8" s="13" t="s">
        <v>77</v>
      </c>
      <c r="B8" s="64"/>
      <c r="C8" s="64"/>
      <c r="D8" s="52"/>
      <c r="E8" s="52"/>
      <c r="F8" s="52"/>
      <c r="G8" s="52"/>
      <c r="H8" s="52"/>
      <c r="I8" s="52"/>
      <c r="J8" s="56"/>
      <c r="K8" s="56"/>
      <c r="L8" s="60"/>
      <c r="M8" s="61"/>
      <c r="N8" s="56"/>
      <c r="P8" s="19"/>
      <c r="Q8" s="19"/>
      <c r="R8" s="19"/>
      <c r="S8" s="19"/>
      <c r="T8" s="19"/>
      <c r="U8" s="19"/>
    </row>
    <row r="9" spans="1:21" ht="16.5" customHeight="1">
      <c r="A9" s="65" t="s">
        <v>21</v>
      </c>
      <c r="B9" s="59">
        <v>4542</v>
      </c>
      <c r="C9" s="61">
        <v>907</v>
      </c>
      <c r="D9" s="66">
        <v>2544</v>
      </c>
      <c r="E9" s="87">
        <v>2167</v>
      </c>
      <c r="F9" s="53">
        <v>2124</v>
      </c>
      <c r="G9" s="53">
        <v>2015</v>
      </c>
      <c r="H9" s="53">
        <v>1788</v>
      </c>
      <c r="I9" s="53">
        <v>1845</v>
      </c>
      <c r="J9" s="48">
        <v>1483</v>
      </c>
      <c r="K9" s="53">
        <v>4024</v>
      </c>
      <c r="L9" s="62">
        <v>3577</v>
      </c>
      <c r="M9" s="59">
        <v>4692</v>
      </c>
      <c r="N9" s="53">
        <f>SUM(B9:M9)</f>
        <v>31708</v>
      </c>
      <c r="O9" s="48">
        <f>N9/12</f>
        <v>2642.3333333333335</v>
      </c>
      <c r="P9" s="19"/>
      <c r="Q9" s="19"/>
      <c r="R9" s="19"/>
      <c r="S9" s="19"/>
      <c r="T9" s="19"/>
      <c r="U9" s="19"/>
    </row>
    <row r="10" spans="1:21" ht="16.5" customHeight="1">
      <c r="A10" s="63" t="s">
        <v>75</v>
      </c>
      <c r="B10" s="59">
        <v>554</v>
      </c>
      <c r="C10" s="61">
        <v>413</v>
      </c>
      <c r="D10" s="66">
        <v>549</v>
      </c>
      <c r="E10" s="87">
        <v>155</v>
      </c>
      <c r="F10" s="53">
        <v>310</v>
      </c>
      <c r="G10" s="53">
        <v>189</v>
      </c>
      <c r="H10" s="53">
        <v>208</v>
      </c>
      <c r="I10" s="53">
        <v>243</v>
      </c>
      <c r="J10" s="53">
        <v>249</v>
      </c>
      <c r="K10" s="53">
        <v>396</v>
      </c>
      <c r="L10" s="62">
        <v>600</v>
      </c>
      <c r="M10" s="59">
        <v>740</v>
      </c>
      <c r="N10" s="53">
        <f>SUM(B10:M10)</f>
        <v>4606</v>
      </c>
      <c r="O10" s="48">
        <f aca="true" t="shared" si="0" ref="O10:O71">N10/12</f>
        <v>383.8333333333333</v>
      </c>
      <c r="P10" s="19"/>
      <c r="Q10" s="19"/>
      <c r="R10" s="19"/>
      <c r="S10" s="19"/>
      <c r="T10" s="19"/>
      <c r="U10" s="19"/>
    </row>
    <row r="11" spans="1:21" ht="16.5" customHeight="1">
      <c r="A11" s="63" t="s">
        <v>41</v>
      </c>
      <c r="B11" s="59">
        <v>1330</v>
      </c>
      <c r="C11" s="61">
        <v>306</v>
      </c>
      <c r="D11" s="66">
        <v>960</v>
      </c>
      <c r="E11" s="88">
        <v>488</v>
      </c>
      <c r="F11" s="53">
        <v>586</v>
      </c>
      <c r="G11" s="53">
        <v>463</v>
      </c>
      <c r="H11" s="53">
        <v>637</v>
      </c>
      <c r="I11" s="53">
        <v>383</v>
      </c>
      <c r="J11" s="53">
        <v>397</v>
      </c>
      <c r="K11" s="53">
        <v>1103</v>
      </c>
      <c r="L11" s="62">
        <v>922</v>
      </c>
      <c r="M11" s="59">
        <v>1153</v>
      </c>
      <c r="N11" s="53">
        <f>SUM(B11:M11)</f>
        <v>8728</v>
      </c>
      <c r="O11" s="48">
        <f t="shared" si="0"/>
        <v>727.3333333333334</v>
      </c>
      <c r="P11" s="19"/>
      <c r="Q11" s="19"/>
      <c r="R11" s="19"/>
      <c r="S11" s="19"/>
      <c r="T11" s="19"/>
      <c r="U11" s="19"/>
    </row>
    <row r="12" spans="1:21" ht="16.5" customHeight="1">
      <c r="A12" s="63" t="s">
        <v>42</v>
      </c>
      <c r="B12" s="59">
        <v>1403</v>
      </c>
      <c r="C12" s="61">
        <v>778</v>
      </c>
      <c r="D12" s="66">
        <v>1493</v>
      </c>
      <c r="E12" s="88">
        <v>1343</v>
      </c>
      <c r="F12" s="53">
        <v>1496</v>
      </c>
      <c r="G12" s="53">
        <v>1057</v>
      </c>
      <c r="H12" s="53">
        <v>955</v>
      </c>
      <c r="I12" s="53">
        <v>819</v>
      </c>
      <c r="J12" s="53">
        <v>857</v>
      </c>
      <c r="K12" s="53">
        <v>1370</v>
      </c>
      <c r="L12" s="62">
        <v>1282</v>
      </c>
      <c r="M12" s="59">
        <v>1264</v>
      </c>
      <c r="N12" s="53">
        <f>SUM(B12:M12)</f>
        <v>14117</v>
      </c>
      <c r="O12" s="48">
        <f t="shared" si="0"/>
        <v>1176.4166666666667</v>
      </c>
      <c r="P12" s="19"/>
      <c r="Q12" s="19"/>
      <c r="R12" s="19"/>
      <c r="S12" s="19"/>
      <c r="T12" s="19"/>
      <c r="U12" s="19"/>
    </row>
    <row r="13" spans="1:21" ht="33">
      <c r="A13" s="32" t="s">
        <v>67</v>
      </c>
      <c r="B13" s="18"/>
      <c r="C13" s="18"/>
      <c r="D13" s="1"/>
      <c r="E13" s="1"/>
      <c r="F13" s="1"/>
      <c r="H13" s="5"/>
      <c r="I13" s="5"/>
      <c r="J13" s="5"/>
      <c r="K13" s="5"/>
      <c r="L13" s="57"/>
      <c r="M13" s="5"/>
      <c r="N13" s="5"/>
      <c r="O13" s="48"/>
      <c r="P13" s="19"/>
      <c r="Q13" s="19"/>
      <c r="R13" s="19"/>
      <c r="S13" s="19"/>
      <c r="T13" s="19"/>
      <c r="U13" s="19"/>
    </row>
    <row r="14" spans="1:21" ht="16.5">
      <c r="A14" s="8" t="s">
        <v>57</v>
      </c>
      <c r="B14" s="48">
        <v>845</v>
      </c>
      <c r="C14" s="48">
        <v>319</v>
      </c>
      <c r="D14" s="48">
        <v>489</v>
      </c>
      <c r="E14" s="48">
        <v>620</v>
      </c>
      <c r="F14" s="48">
        <v>618</v>
      </c>
      <c r="G14" s="48">
        <v>468</v>
      </c>
      <c r="H14" s="37">
        <v>529</v>
      </c>
      <c r="I14" s="37">
        <v>397</v>
      </c>
      <c r="J14" s="37">
        <v>217</v>
      </c>
      <c r="K14" s="37">
        <v>486</v>
      </c>
      <c r="L14" s="58">
        <v>956</v>
      </c>
      <c r="M14" s="37">
        <v>757</v>
      </c>
      <c r="N14" s="37">
        <f>SUM(B14:M14)</f>
        <v>6701</v>
      </c>
      <c r="O14" s="48">
        <f t="shared" si="0"/>
        <v>558.4166666666666</v>
      </c>
      <c r="P14" s="19"/>
      <c r="Q14" s="19"/>
      <c r="R14" s="19"/>
      <c r="S14" s="19"/>
      <c r="T14" s="19"/>
      <c r="U14" s="19"/>
    </row>
    <row r="15" spans="1:21" ht="16.5">
      <c r="A15" s="8" t="s">
        <v>17</v>
      </c>
      <c r="B15" s="37">
        <v>1385</v>
      </c>
      <c r="C15" s="37">
        <v>702</v>
      </c>
      <c r="D15" s="37">
        <v>1278</v>
      </c>
      <c r="E15" s="37">
        <v>1280</v>
      </c>
      <c r="F15" s="37">
        <v>1323</v>
      </c>
      <c r="G15" s="37">
        <v>1053</v>
      </c>
      <c r="H15" s="37">
        <v>1012</v>
      </c>
      <c r="I15" s="37">
        <v>1070</v>
      </c>
      <c r="J15" s="37">
        <v>1215</v>
      </c>
      <c r="K15" s="37">
        <v>1632</v>
      </c>
      <c r="L15" s="58">
        <v>1644</v>
      </c>
      <c r="M15" s="37">
        <v>1787</v>
      </c>
      <c r="N15" s="37">
        <f>SUM(B15:M15)</f>
        <v>15381</v>
      </c>
      <c r="O15" s="48">
        <f t="shared" si="0"/>
        <v>1281.75</v>
      </c>
      <c r="P15" s="19"/>
      <c r="Q15" s="19"/>
      <c r="R15" s="19"/>
      <c r="S15" s="19"/>
      <c r="T15" s="19"/>
      <c r="U15" s="19"/>
    </row>
    <row r="16" spans="1:21" ht="16.5">
      <c r="A16" s="8" t="s">
        <v>14</v>
      </c>
      <c r="B16" s="55">
        <v>855</v>
      </c>
      <c r="C16" s="55">
        <v>444</v>
      </c>
      <c r="D16" s="55">
        <v>920</v>
      </c>
      <c r="E16" s="55">
        <v>889</v>
      </c>
      <c r="F16" s="49">
        <v>903</v>
      </c>
      <c r="G16" s="49">
        <v>670</v>
      </c>
      <c r="H16" s="49">
        <v>679</v>
      </c>
      <c r="I16" s="49">
        <v>665</v>
      </c>
      <c r="J16" s="49">
        <v>696</v>
      </c>
      <c r="K16" s="37">
        <v>1111</v>
      </c>
      <c r="L16" s="58">
        <v>1225</v>
      </c>
      <c r="M16" s="37">
        <v>1400</v>
      </c>
      <c r="N16" s="37">
        <f>SUM(B16:M16)</f>
        <v>10457</v>
      </c>
      <c r="O16" s="48">
        <f t="shared" si="0"/>
        <v>871.4166666666666</v>
      </c>
      <c r="P16" s="19"/>
      <c r="Q16" s="19"/>
      <c r="R16" s="19"/>
      <c r="S16" s="19"/>
      <c r="T16" s="19"/>
      <c r="U16" s="19"/>
    </row>
    <row r="17" spans="1:21" ht="16.5">
      <c r="A17" s="8" t="s">
        <v>20</v>
      </c>
      <c r="B17" s="75">
        <v>1660</v>
      </c>
      <c r="C17" s="75">
        <v>1239</v>
      </c>
      <c r="D17" s="75">
        <v>1321</v>
      </c>
      <c r="E17" s="75">
        <v>1401</v>
      </c>
      <c r="F17" s="75">
        <v>1461</v>
      </c>
      <c r="G17" s="75">
        <v>1142</v>
      </c>
      <c r="H17" s="75">
        <v>1125</v>
      </c>
      <c r="I17" s="48">
        <v>1363</v>
      </c>
      <c r="J17" s="75">
        <v>1384</v>
      </c>
      <c r="K17" s="75">
        <v>1792</v>
      </c>
      <c r="L17" s="75">
        <v>1911</v>
      </c>
      <c r="M17" s="47">
        <v>2141</v>
      </c>
      <c r="N17" s="37">
        <f>SUM(B17:M17)</f>
        <v>17940</v>
      </c>
      <c r="O17" s="48">
        <f t="shared" si="0"/>
        <v>1495</v>
      </c>
      <c r="P17" s="19"/>
      <c r="Q17" s="19"/>
      <c r="R17" s="19"/>
      <c r="S17" s="19"/>
      <c r="T17" s="19"/>
      <c r="U17" s="19"/>
    </row>
    <row r="18" spans="1:21" ht="16.5">
      <c r="A18" s="8" t="s">
        <v>100</v>
      </c>
      <c r="B18" s="76">
        <v>2483</v>
      </c>
      <c r="C18" s="76">
        <v>1386</v>
      </c>
      <c r="D18" s="76">
        <v>2180</v>
      </c>
      <c r="E18" s="76">
        <v>1962</v>
      </c>
      <c r="F18" s="76">
        <v>1821</v>
      </c>
      <c r="G18" s="76">
        <v>1621</v>
      </c>
      <c r="H18" s="76">
        <v>1575</v>
      </c>
      <c r="I18" s="76">
        <v>1395</v>
      </c>
      <c r="J18" s="76">
        <v>1631</v>
      </c>
      <c r="K18" s="76">
        <v>1919</v>
      </c>
      <c r="L18" s="76">
        <v>1663</v>
      </c>
      <c r="M18" s="37">
        <v>1955</v>
      </c>
      <c r="N18" s="37">
        <f>SUM(B18:M18)</f>
        <v>21591</v>
      </c>
      <c r="O18" s="48">
        <f t="shared" si="0"/>
        <v>1799.25</v>
      </c>
      <c r="P18" s="19"/>
      <c r="Q18" s="19"/>
      <c r="R18" s="19"/>
      <c r="S18" s="19"/>
      <c r="T18" s="19"/>
      <c r="U18" s="19"/>
    </row>
    <row r="19" spans="1:21" ht="16.5">
      <c r="A19" s="13" t="s">
        <v>34</v>
      </c>
      <c r="H19" s="5"/>
      <c r="I19" s="5"/>
      <c r="J19" s="5"/>
      <c r="K19" s="5"/>
      <c r="L19" s="57"/>
      <c r="M19" s="5"/>
      <c r="N19" s="5"/>
      <c r="O19" s="48"/>
      <c r="P19" s="19"/>
      <c r="Q19" s="19"/>
      <c r="R19" s="19"/>
      <c r="S19" s="19"/>
      <c r="T19" s="19"/>
      <c r="U19" s="19"/>
    </row>
    <row r="20" spans="1:21" ht="16.5">
      <c r="A20" s="2" t="s">
        <v>24</v>
      </c>
      <c r="B20" s="37">
        <v>439</v>
      </c>
      <c r="C20" s="37">
        <v>138</v>
      </c>
      <c r="D20" s="37">
        <v>497</v>
      </c>
      <c r="E20" s="37">
        <v>433</v>
      </c>
      <c r="F20" s="37">
        <v>190</v>
      </c>
      <c r="G20" s="37">
        <v>263</v>
      </c>
      <c r="H20" s="37">
        <v>247</v>
      </c>
      <c r="I20" s="37">
        <v>237</v>
      </c>
      <c r="J20" s="37">
        <v>268</v>
      </c>
      <c r="K20" s="37">
        <v>554</v>
      </c>
      <c r="L20" s="58">
        <v>456</v>
      </c>
      <c r="M20" s="37">
        <v>748</v>
      </c>
      <c r="N20" s="37">
        <f>SUM(B20:M20)</f>
        <v>4470</v>
      </c>
      <c r="O20" s="48">
        <f t="shared" si="0"/>
        <v>372.5</v>
      </c>
      <c r="P20" s="19"/>
      <c r="Q20" s="19"/>
      <c r="R20" s="19"/>
      <c r="S20" s="19"/>
      <c r="T20" s="19"/>
      <c r="U20" s="19"/>
    </row>
    <row r="21" spans="1:21" ht="16.5">
      <c r="A21" s="2" t="s">
        <v>57</v>
      </c>
      <c r="B21" s="37">
        <v>1007</v>
      </c>
      <c r="C21" s="37">
        <v>402</v>
      </c>
      <c r="D21" s="37">
        <v>1268</v>
      </c>
      <c r="E21" s="37">
        <v>1061</v>
      </c>
      <c r="F21" s="37">
        <v>597</v>
      </c>
      <c r="G21" s="37">
        <v>620</v>
      </c>
      <c r="H21" s="37">
        <v>698</v>
      </c>
      <c r="I21" s="37">
        <v>649</v>
      </c>
      <c r="J21" s="40">
        <v>742</v>
      </c>
      <c r="K21" s="37">
        <v>1426</v>
      </c>
      <c r="L21" s="58">
        <v>1156</v>
      </c>
      <c r="M21" s="37">
        <v>2088</v>
      </c>
      <c r="N21" s="37">
        <f>SUM(B21:M21)</f>
        <v>11714</v>
      </c>
      <c r="O21" s="48">
        <f t="shared" si="0"/>
        <v>976.1666666666666</v>
      </c>
      <c r="P21" s="19"/>
      <c r="Q21" s="19"/>
      <c r="R21" s="19"/>
      <c r="S21" s="19"/>
      <c r="T21" s="19"/>
      <c r="U21" s="19"/>
    </row>
    <row r="22" spans="1:21" ht="16.5">
      <c r="A22" s="2" t="s">
        <v>19</v>
      </c>
      <c r="B22" s="37">
        <v>11987</v>
      </c>
      <c r="C22" s="37">
        <v>3496</v>
      </c>
      <c r="D22" s="37">
        <v>14941</v>
      </c>
      <c r="E22" s="37">
        <v>10536</v>
      </c>
      <c r="F22" s="37">
        <v>8209</v>
      </c>
      <c r="G22" s="37">
        <v>6285</v>
      </c>
      <c r="H22" s="37">
        <v>6535</v>
      </c>
      <c r="I22" s="37">
        <v>6874</v>
      </c>
      <c r="J22" s="40">
        <v>6998</v>
      </c>
      <c r="K22" s="37">
        <v>7894</v>
      </c>
      <c r="L22" s="58">
        <v>6730</v>
      </c>
      <c r="M22" s="37">
        <v>16349</v>
      </c>
      <c r="N22" s="37">
        <f>SUM(B22:M22)</f>
        <v>106834</v>
      </c>
      <c r="O22" s="48">
        <f t="shared" si="0"/>
        <v>8902.833333333334</v>
      </c>
      <c r="P22" s="19"/>
      <c r="Q22" s="19"/>
      <c r="R22" s="19"/>
      <c r="S22" s="19"/>
      <c r="T22" s="19"/>
      <c r="U22" s="19"/>
    </row>
    <row r="23" spans="1:21" ht="16.5">
      <c r="A23" s="28" t="s">
        <v>93</v>
      </c>
      <c r="B23" s="37">
        <v>2061</v>
      </c>
      <c r="C23" s="37">
        <v>666</v>
      </c>
      <c r="D23" s="37">
        <v>2716</v>
      </c>
      <c r="E23" s="37">
        <v>1448</v>
      </c>
      <c r="F23" s="37">
        <v>1649</v>
      </c>
      <c r="G23" s="37">
        <v>960</v>
      </c>
      <c r="H23" s="37">
        <v>679</v>
      </c>
      <c r="I23" s="37">
        <v>712</v>
      </c>
      <c r="J23" s="6">
        <v>790</v>
      </c>
      <c r="K23" s="37">
        <v>571</v>
      </c>
      <c r="L23" s="58">
        <v>425</v>
      </c>
      <c r="M23" s="37">
        <v>3475</v>
      </c>
      <c r="N23" s="37">
        <f aca="true" t="shared" si="1" ref="N23:N35">SUM(B23:M23)</f>
        <v>16152</v>
      </c>
      <c r="O23" s="48">
        <f t="shared" si="0"/>
        <v>1346</v>
      </c>
      <c r="P23" s="19"/>
      <c r="Q23" s="19"/>
      <c r="R23" s="19"/>
      <c r="S23" s="19"/>
      <c r="T23" s="19"/>
      <c r="U23" s="19"/>
    </row>
    <row r="24" spans="1:21" ht="16.5">
      <c r="A24" s="28" t="s">
        <v>52</v>
      </c>
      <c r="B24" s="37">
        <v>607</v>
      </c>
      <c r="C24" s="37">
        <v>192</v>
      </c>
      <c r="D24" s="37">
        <v>626</v>
      </c>
      <c r="E24" s="37">
        <v>411</v>
      </c>
      <c r="F24" s="37">
        <v>386</v>
      </c>
      <c r="G24" s="37">
        <v>342</v>
      </c>
      <c r="H24" s="37">
        <v>460</v>
      </c>
      <c r="I24" s="37">
        <v>378</v>
      </c>
      <c r="J24" s="6">
        <v>333</v>
      </c>
      <c r="K24" s="37">
        <v>182</v>
      </c>
      <c r="L24" s="58">
        <v>124</v>
      </c>
      <c r="M24" s="37">
        <v>546</v>
      </c>
      <c r="N24" s="37">
        <f t="shared" si="1"/>
        <v>4587</v>
      </c>
      <c r="O24" s="48">
        <f t="shared" si="0"/>
        <v>382.25</v>
      </c>
      <c r="P24" s="19"/>
      <c r="Q24" s="19"/>
      <c r="R24" s="19"/>
      <c r="S24" s="19"/>
      <c r="T24" s="19"/>
      <c r="U24" s="19"/>
    </row>
    <row r="25" spans="1:21" ht="26.25">
      <c r="A25" s="7" t="s">
        <v>99</v>
      </c>
      <c r="B25" s="37">
        <v>497</v>
      </c>
      <c r="C25" s="37">
        <v>210</v>
      </c>
      <c r="D25" s="37">
        <v>518</v>
      </c>
      <c r="E25" s="37">
        <v>515</v>
      </c>
      <c r="F25" s="37">
        <v>291</v>
      </c>
      <c r="G25" s="37">
        <v>392</v>
      </c>
      <c r="H25" s="37">
        <v>363</v>
      </c>
      <c r="I25" s="37">
        <v>434</v>
      </c>
      <c r="J25" s="37">
        <v>371</v>
      </c>
      <c r="K25" s="37">
        <v>527</v>
      </c>
      <c r="L25" s="58">
        <v>302</v>
      </c>
      <c r="M25" s="37">
        <v>954</v>
      </c>
      <c r="N25" s="37">
        <f t="shared" si="1"/>
        <v>5374</v>
      </c>
      <c r="O25" s="48">
        <f t="shared" si="0"/>
        <v>447.8333333333333</v>
      </c>
      <c r="P25" s="19"/>
      <c r="Q25" s="19"/>
      <c r="R25" s="19"/>
      <c r="S25" s="19"/>
      <c r="T25" s="19"/>
      <c r="U25" s="19"/>
    </row>
    <row r="26" spans="1:21" ht="16.5">
      <c r="A26" s="30" t="s">
        <v>72</v>
      </c>
      <c r="B26" s="37">
        <v>350</v>
      </c>
      <c r="C26" s="37">
        <v>133</v>
      </c>
      <c r="D26" s="37">
        <v>413</v>
      </c>
      <c r="E26" s="37">
        <v>375</v>
      </c>
      <c r="F26" s="37">
        <v>187</v>
      </c>
      <c r="G26" s="37">
        <v>195</v>
      </c>
      <c r="H26" s="37">
        <v>243</v>
      </c>
      <c r="I26" s="37">
        <v>166</v>
      </c>
      <c r="J26" s="6">
        <v>195</v>
      </c>
      <c r="K26" s="37">
        <v>368</v>
      </c>
      <c r="L26" s="58">
        <v>208</v>
      </c>
      <c r="M26" s="37">
        <v>557</v>
      </c>
      <c r="N26" s="37">
        <f t="shared" si="1"/>
        <v>3390</v>
      </c>
      <c r="O26" s="48">
        <f t="shared" si="0"/>
        <v>282.5</v>
      </c>
      <c r="P26" s="19"/>
      <c r="Q26" s="19"/>
      <c r="R26" s="19"/>
      <c r="S26" s="19"/>
      <c r="T26" s="19"/>
      <c r="U26" s="19"/>
    </row>
    <row r="27" spans="1:21" ht="16.5">
      <c r="A27" s="29" t="s">
        <v>94</v>
      </c>
      <c r="B27" s="37">
        <v>726</v>
      </c>
      <c r="C27" s="37">
        <v>270</v>
      </c>
      <c r="D27" s="37">
        <v>900</v>
      </c>
      <c r="E27" s="37">
        <v>884</v>
      </c>
      <c r="F27" s="37">
        <v>397</v>
      </c>
      <c r="G27" s="37">
        <v>442</v>
      </c>
      <c r="H27" s="37">
        <v>381</v>
      </c>
      <c r="I27" s="37">
        <v>486</v>
      </c>
      <c r="J27" s="6">
        <v>355</v>
      </c>
      <c r="K27" s="37">
        <v>469</v>
      </c>
      <c r="L27" s="58">
        <v>203</v>
      </c>
      <c r="M27" s="37">
        <v>2029</v>
      </c>
      <c r="N27" s="37">
        <f t="shared" si="1"/>
        <v>7542</v>
      </c>
      <c r="O27" s="48">
        <f t="shared" si="0"/>
        <v>628.5</v>
      </c>
      <c r="P27" s="19"/>
      <c r="Q27" s="19"/>
      <c r="R27" s="19"/>
      <c r="S27" s="19"/>
      <c r="T27" s="19"/>
      <c r="U27" s="19"/>
    </row>
    <row r="28" spans="1:21" ht="16.5">
      <c r="A28" s="13" t="s">
        <v>109</v>
      </c>
      <c r="B28" s="41"/>
      <c r="C28" s="41"/>
      <c r="D28" s="41"/>
      <c r="E28" s="41"/>
      <c r="F28" s="41"/>
      <c r="G28" s="42"/>
      <c r="H28" s="37"/>
      <c r="I28" s="37"/>
      <c r="J28" s="37"/>
      <c r="K28" s="37"/>
      <c r="L28" s="58"/>
      <c r="M28" s="37"/>
      <c r="N28" s="37"/>
      <c r="O28" s="48"/>
      <c r="P28" s="19"/>
      <c r="Q28" s="19"/>
      <c r="R28" s="19"/>
      <c r="S28" s="19"/>
      <c r="T28" s="19"/>
      <c r="U28" s="19"/>
    </row>
    <row r="29" spans="1:21" ht="16.5">
      <c r="A29" s="3" t="s">
        <v>58</v>
      </c>
      <c r="B29" s="37">
        <v>5274</v>
      </c>
      <c r="C29" s="37">
        <v>2482</v>
      </c>
      <c r="D29" s="37">
        <v>4473</v>
      </c>
      <c r="E29" s="37">
        <v>4136</v>
      </c>
      <c r="F29" s="37">
        <v>4015</v>
      </c>
      <c r="G29" s="37">
        <v>3925</v>
      </c>
      <c r="H29" s="37">
        <v>6358</v>
      </c>
      <c r="I29" s="37">
        <v>4004</v>
      </c>
      <c r="J29" s="37">
        <v>3360</v>
      </c>
      <c r="K29" s="37">
        <v>5914</v>
      </c>
      <c r="L29" s="58">
        <v>6620</v>
      </c>
      <c r="M29" s="37">
        <v>6199</v>
      </c>
      <c r="N29" s="37">
        <f t="shared" si="1"/>
        <v>56760</v>
      </c>
      <c r="O29" s="48">
        <f t="shared" si="0"/>
        <v>4730</v>
      </c>
      <c r="P29" s="19"/>
      <c r="Q29" s="19"/>
      <c r="R29" s="19"/>
      <c r="S29" s="19"/>
      <c r="T29" s="19"/>
      <c r="U29" s="19"/>
    </row>
    <row r="30" spans="1:21" ht="16.5">
      <c r="A30" s="4" t="s">
        <v>57</v>
      </c>
      <c r="B30" s="37">
        <v>39298</v>
      </c>
      <c r="C30" s="37">
        <v>16317</v>
      </c>
      <c r="D30" s="37">
        <v>28954</v>
      </c>
      <c r="E30" s="37">
        <v>27622</v>
      </c>
      <c r="F30" s="37">
        <v>29300</v>
      </c>
      <c r="G30" s="37">
        <v>37881</v>
      </c>
      <c r="H30" s="37">
        <v>29272</v>
      </c>
      <c r="I30" s="6">
        <v>26091</v>
      </c>
      <c r="J30" s="6">
        <v>21251</v>
      </c>
      <c r="K30" s="37">
        <v>48555</v>
      </c>
      <c r="L30" s="58">
        <v>50423</v>
      </c>
      <c r="M30" s="37">
        <v>46463</v>
      </c>
      <c r="N30" s="37">
        <f t="shared" si="1"/>
        <v>401427</v>
      </c>
      <c r="O30" s="48">
        <f t="shared" si="0"/>
        <v>33452.25</v>
      </c>
      <c r="P30" s="19"/>
      <c r="Q30" s="19"/>
      <c r="R30" s="19"/>
      <c r="S30" s="19"/>
      <c r="T30" s="19"/>
      <c r="U30" s="19"/>
    </row>
    <row r="31" spans="1:21" ht="16.5">
      <c r="A31" s="2" t="s">
        <v>14</v>
      </c>
      <c r="B31" s="37">
        <v>11315</v>
      </c>
      <c r="C31" s="37">
        <v>5020</v>
      </c>
      <c r="D31" s="37">
        <v>9970</v>
      </c>
      <c r="E31" s="37">
        <v>9751</v>
      </c>
      <c r="F31" s="37">
        <v>29004</v>
      </c>
      <c r="G31" s="37">
        <v>8943</v>
      </c>
      <c r="H31" s="37">
        <v>9354</v>
      </c>
      <c r="I31" s="37">
        <v>7137</v>
      </c>
      <c r="J31" s="37">
        <v>5927</v>
      </c>
      <c r="K31" s="37">
        <v>10801</v>
      </c>
      <c r="L31" s="58">
        <v>12468</v>
      </c>
      <c r="M31" s="37">
        <v>10721</v>
      </c>
      <c r="N31" s="37">
        <f t="shared" si="1"/>
        <v>130411</v>
      </c>
      <c r="O31" s="48">
        <f t="shared" si="0"/>
        <v>10867.583333333334</v>
      </c>
      <c r="P31" s="19"/>
      <c r="Q31" s="19"/>
      <c r="R31" s="19"/>
      <c r="S31" s="19"/>
      <c r="T31" s="19"/>
      <c r="U31" s="19"/>
    </row>
    <row r="32" spans="1:21" ht="15.75" customHeight="1">
      <c r="A32" s="2" t="s">
        <v>49</v>
      </c>
      <c r="B32" s="37">
        <v>5547</v>
      </c>
      <c r="C32" s="37">
        <v>3064</v>
      </c>
      <c r="D32" s="37">
        <v>6218</v>
      </c>
      <c r="E32" s="37">
        <v>5224</v>
      </c>
      <c r="F32" s="37">
        <v>9118</v>
      </c>
      <c r="G32" s="37">
        <v>6151</v>
      </c>
      <c r="H32" s="37">
        <v>6357</v>
      </c>
      <c r="I32" s="37">
        <v>5079</v>
      </c>
      <c r="J32" s="37">
        <v>4164</v>
      </c>
      <c r="K32" s="37">
        <v>6843</v>
      </c>
      <c r="L32" s="58">
        <v>6706</v>
      </c>
      <c r="M32" s="37">
        <v>7267</v>
      </c>
      <c r="N32" s="37">
        <f t="shared" si="1"/>
        <v>71738</v>
      </c>
      <c r="O32" s="48">
        <f t="shared" si="0"/>
        <v>5978.166666666667</v>
      </c>
      <c r="P32" s="19"/>
      <c r="Q32" s="19"/>
      <c r="R32" s="19"/>
      <c r="S32" s="19"/>
      <c r="T32" s="19"/>
      <c r="U32" s="19"/>
    </row>
    <row r="33" spans="1:21" ht="16.5">
      <c r="A33" s="2" t="s">
        <v>47</v>
      </c>
      <c r="B33" s="37">
        <v>3609</v>
      </c>
      <c r="C33" s="37">
        <v>2177</v>
      </c>
      <c r="D33" s="37">
        <v>3958</v>
      </c>
      <c r="E33" s="37">
        <v>4482</v>
      </c>
      <c r="F33" s="37">
        <v>5418</v>
      </c>
      <c r="G33" s="37">
        <v>4377</v>
      </c>
      <c r="H33" s="37">
        <v>4371</v>
      </c>
      <c r="I33" s="37">
        <v>3658</v>
      </c>
      <c r="J33" s="37">
        <v>3028</v>
      </c>
      <c r="K33" s="37">
        <v>4818</v>
      </c>
      <c r="L33" s="58">
        <v>4857</v>
      </c>
      <c r="M33" s="37">
        <v>5770</v>
      </c>
      <c r="N33" s="37">
        <f t="shared" si="1"/>
        <v>50523</v>
      </c>
      <c r="O33" s="48">
        <f t="shared" si="0"/>
        <v>4210.25</v>
      </c>
      <c r="P33" s="19"/>
      <c r="Q33" s="19"/>
      <c r="R33" s="19"/>
      <c r="S33" s="19"/>
      <c r="T33" s="19"/>
      <c r="U33" s="19"/>
    </row>
    <row r="34" spans="1:21" ht="16.5">
      <c r="A34" s="2" t="s">
        <v>48</v>
      </c>
      <c r="B34" s="37">
        <v>958</v>
      </c>
      <c r="C34" s="37">
        <v>468</v>
      </c>
      <c r="D34" s="37">
        <v>1065</v>
      </c>
      <c r="E34" s="37">
        <v>1166</v>
      </c>
      <c r="F34" s="37">
        <v>1069</v>
      </c>
      <c r="G34" s="37">
        <v>1663</v>
      </c>
      <c r="H34" s="37">
        <v>808</v>
      </c>
      <c r="I34" s="37">
        <v>786</v>
      </c>
      <c r="J34" s="37">
        <v>797</v>
      </c>
      <c r="K34" s="37">
        <v>1080</v>
      </c>
      <c r="L34" s="58">
        <v>1033</v>
      </c>
      <c r="M34" s="37">
        <v>1092</v>
      </c>
      <c r="N34" s="37">
        <f>SUM(B34:M34)</f>
        <v>11985</v>
      </c>
      <c r="O34" s="48">
        <f t="shared" si="0"/>
        <v>998.75</v>
      </c>
      <c r="P34" s="19"/>
      <c r="Q34" s="19"/>
      <c r="R34" s="19"/>
      <c r="S34" s="19"/>
      <c r="T34" s="19"/>
      <c r="U34" s="19"/>
    </row>
    <row r="35" spans="1:21" ht="16.5">
      <c r="A35" s="2" t="s">
        <v>50</v>
      </c>
      <c r="B35" s="37">
        <v>2583</v>
      </c>
      <c r="C35" s="37">
        <v>1034</v>
      </c>
      <c r="D35" s="37">
        <v>1888</v>
      </c>
      <c r="E35" s="37">
        <v>2273</v>
      </c>
      <c r="F35" s="37">
        <v>2489</v>
      </c>
      <c r="G35" s="37">
        <v>2438</v>
      </c>
      <c r="H35" s="37">
        <v>1573</v>
      </c>
      <c r="I35" s="37">
        <v>1562</v>
      </c>
      <c r="J35" s="37">
        <v>1312</v>
      </c>
      <c r="K35" s="37">
        <v>3094</v>
      </c>
      <c r="L35" s="58">
        <v>3020</v>
      </c>
      <c r="M35" s="37">
        <v>3107</v>
      </c>
      <c r="N35" s="37">
        <f t="shared" si="1"/>
        <v>26373</v>
      </c>
      <c r="O35" s="48">
        <f t="shared" si="0"/>
        <v>2197.75</v>
      </c>
      <c r="P35" s="19"/>
      <c r="Q35" s="19"/>
      <c r="R35" s="19"/>
      <c r="S35" s="19"/>
      <c r="T35" s="19"/>
      <c r="U35" s="19"/>
    </row>
    <row r="36" spans="1:21" ht="16.5">
      <c r="A36" s="2" t="s">
        <v>51</v>
      </c>
      <c r="B36" s="37">
        <v>950</v>
      </c>
      <c r="C36" s="37">
        <v>455</v>
      </c>
      <c r="D36" s="37">
        <v>1167</v>
      </c>
      <c r="E36" s="37">
        <v>899</v>
      </c>
      <c r="F36" s="37">
        <v>972</v>
      </c>
      <c r="G36" s="37">
        <v>861</v>
      </c>
      <c r="H36" s="37">
        <v>1180</v>
      </c>
      <c r="I36" s="37">
        <v>615</v>
      </c>
      <c r="J36" s="37">
        <v>670</v>
      </c>
      <c r="K36" s="37">
        <v>1264</v>
      </c>
      <c r="L36" s="58">
        <v>1720</v>
      </c>
      <c r="M36" s="37">
        <v>1393</v>
      </c>
      <c r="N36" s="37">
        <f>SUM(B36:M36)</f>
        <v>12146</v>
      </c>
      <c r="O36" s="48">
        <f t="shared" si="0"/>
        <v>1012.1666666666666</v>
      </c>
      <c r="P36" s="19"/>
      <c r="Q36" s="19"/>
      <c r="R36" s="19"/>
      <c r="S36" s="19"/>
      <c r="T36" s="19"/>
      <c r="U36" s="19"/>
    </row>
    <row r="37" spans="1:21" ht="16.5">
      <c r="A37" s="13" t="s">
        <v>74</v>
      </c>
      <c r="B37" s="41"/>
      <c r="C37" s="41"/>
      <c r="D37" s="41"/>
      <c r="E37" s="41"/>
      <c r="F37" s="41"/>
      <c r="G37" s="42"/>
      <c r="H37" s="37"/>
      <c r="I37" s="37"/>
      <c r="J37" s="37"/>
      <c r="K37" s="59"/>
      <c r="L37" s="58"/>
      <c r="M37" s="37"/>
      <c r="N37" s="37"/>
      <c r="O37" s="48"/>
      <c r="P37" s="19"/>
      <c r="Q37" s="19"/>
      <c r="R37" s="19"/>
      <c r="S37" s="19"/>
      <c r="T37" s="19"/>
      <c r="U37" s="19"/>
    </row>
    <row r="38" spans="1:21" ht="16.5">
      <c r="A38" s="2" t="s">
        <v>21</v>
      </c>
      <c r="B38" s="37">
        <v>4944</v>
      </c>
      <c r="C38" s="37">
        <v>990</v>
      </c>
      <c r="D38" s="37">
        <v>2837</v>
      </c>
      <c r="E38" s="37">
        <v>2362</v>
      </c>
      <c r="F38" s="37">
        <v>2369</v>
      </c>
      <c r="G38" s="48">
        <v>2230</v>
      </c>
      <c r="H38" s="37">
        <v>2068</v>
      </c>
      <c r="I38" s="37">
        <v>2102</v>
      </c>
      <c r="J38" s="37">
        <v>1718</v>
      </c>
      <c r="K38" s="59">
        <v>4312</v>
      </c>
      <c r="L38" s="58">
        <v>3991</v>
      </c>
      <c r="M38" s="37">
        <v>5572</v>
      </c>
      <c r="N38" s="37">
        <f>SUM(B38:M38)</f>
        <v>35495</v>
      </c>
      <c r="O38" s="48">
        <f t="shared" si="0"/>
        <v>2957.9166666666665</v>
      </c>
      <c r="P38" s="19"/>
      <c r="Q38" s="19"/>
      <c r="R38" s="19"/>
      <c r="S38" s="19"/>
      <c r="T38" s="19"/>
      <c r="U38" s="19"/>
    </row>
    <row r="39" spans="1:21" ht="16.5">
      <c r="A39" s="6" t="s">
        <v>75</v>
      </c>
      <c r="B39" s="37">
        <v>636</v>
      </c>
      <c r="C39" s="37">
        <v>87</v>
      </c>
      <c r="D39" s="37">
        <v>811</v>
      </c>
      <c r="E39" s="37">
        <v>233</v>
      </c>
      <c r="F39" s="37">
        <v>341</v>
      </c>
      <c r="G39" s="37">
        <v>331</v>
      </c>
      <c r="H39" s="37">
        <v>580</v>
      </c>
      <c r="I39" s="37">
        <v>573</v>
      </c>
      <c r="J39" s="37">
        <v>685</v>
      </c>
      <c r="K39" s="59">
        <v>266</v>
      </c>
      <c r="L39" s="58">
        <v>136</v>
      </c>
      <c r="M39" s="37">
        <v>1233</v>
      </c>
      <c r="N39" s="37">
        <f>SUM(B39:M39)</f>
        <v>5912</v>
      </c>
      <c r="O39" s="48">
        <f t="shared" si="0"/>
        <v>492.6666666666667</v>
      </c>
      <c r="P39" s="19"/>
      <c r="Q39" s="19"/>
      <c r="R39" s="19"/>
      <c r="S39" s="19"/>
      <c r="T39" s="19"/>
      <c r="U39" s="19"/>
    </row>
    <row r="40" spans="1:21" ht="16.5">
      <c r="A40" s="6" t="s">
        <v>41</v>
      </c>
      <c r="B40" s="37">
        <v>1735</v>
      </c>
      <c r="C40" s="37">
        <v>495</v>
      </c>
      <c r="D40" s="37">
        <v>1127</v>
      </c>
      <c r="E40" s="37">
        <v>1000</v>
      </c>
      <c r="F40" s="37">
        <v>1061</v>
      </c>
      <c r="G40" s="37">
        <v>863</v>
      </c>
      <c r="H40" s="37">
        <v>1154</v>
      </c>
      <c r="I40" s="37">
        <v>856</v>
      </c>
      <c r="J40" s="6">
        <v>812</v>
      </c>
      <c r="K40" s="59">
        <v>1635</v>
      </c>
      <c r="L40" s="58">
        <v>444</v>
      </c>
      <c r="M40" s="37">
        <v>1843</v>
      </c>
      <c r="N40" s="37">
        <f>SUM(B40:M40)</f>
        <v>13025</v>
      </c>
      <c r="O40" s="48">
        <f t="shared" si="0"/>
        <v>1085.4166666666667</v>
      </c>
      <c r="P40" s="19"/>
      <c r="Q40" s="19"/>
      <c r="R40" s="19"/>
      <c r="S40" s="19"/>
      <c r="T40" s="19"/>
      <c r="U40" s="19"/>
    </row>
    <row r="41" spans="1:21" ht="16.5">
      <c r="A41" s="6" t="s">
        <v>42</v>
      </c>
      <c r="B41" s="37">
        <v>303</v>
      </c>
      <c r="C41" s="37">
        <v>144</v>
      </c>
      <c r="D41" s="37">
        <v>299</v>
      </c>
      <c r="E41" s="37">
        <v>357</v>
      </c>
      <c r="F41" s="37">
        <v>330</v>
      </c>
      <c r="G41" s="37">
        <v>219</v>
      </c>
      <c r="H41" s="37">
        <v>281</v>
      </c>
      <c r="I41" s="37">
        <v>221</v>
      </c>
      <c r="J41" s="37">
        <v>235</v>
      </c>
      <c r="K41" s="59">
        <v>229</v>
      </c>
      <c r="L41" s="58">
        <v>225</v>
      </c>
      <c r="M41" s="37">
        <v>527</v>
      </c>
      <c r="N41" s="37">
        <f>SUM(B41:M41)</f>
        <v>3370</v>
      </c>
      <c r="O41" s="48">
        <f t="shared" si="0"/>
        <v>280.8333333333333</v>
      </c>
      <c r="P41" s="19"/>
      <c r="Q41" s="19"/>
      <c r="R41" s="19"/>
      <c r="S41" s="19"/>
      <c r="T41" s="19"/>
      <c r="U41" s="19"/>
    </row>
    <row r="42" spans="1:21" ht="16.5">
      <c r="A42" s="11" t="s">
        <v>37</v>
      </c>
      <c r="B42" s="41"/>
      <c r="C42" s="41"/>
      <c r="D42" s="41"/>
      <c r="E42" s="41"/>
      <c r="F42" s="41"/>
      <c r="G42" s="42"/>
      <c r="H42" s="37"/>
      <c r="I42" s="37"/>
      <c r="J42" s="37"/>
      <c r="K42" s="37"/>
      <c r="L42" s="58"/>
      <c r="M42" s="37"/>
      <c r="N42" s="37"/>
      <c r="O42" s="48"/>
      <c r="P42" s="19"/>
      <c r="Q42" s="19"/>
      <c r="R42" s="19"/>
      <c r="S42" s="19"/>
      <c r="T42" s="19"/>
      <c r="U42" s="19"/>
    </row>
    <row r="43" spans="1:21" ht="16.5">
      <c r="A43" s="3" t="s">
        <v>114</v>
      </c>
      <c r="B43" s="48">
        <v>111</v>
      </c>
      <c r="C43" s="37">
        <v>60</v>
      </c>
      <c r="D43" s="37">
        <v>110</v>
      </c>
      <c r="E43" s="37">
        <v>41</v>
      </c>
      <c r="F43" s="37">
        <v>67</v>
      </c>
      <c r="G43" s="37">
        <v>66</v>
      </c>
      <c r="H43" s="37">
        <v>144</v>
      </c>
      <c r="I43" s="37">
        <v>13</v>
      </c>
      <c r="J43" s="37">
        <v>16</v>
      </c>
      <c r="K43" s="37">
        <v>58</v>
      </c>
      <c r="L43" s="58">
        <v>37</v>
      </c>
      <c r="M43" s="37">
        <v>102</v>
      </c>
      <c r="N43" s="37">
        <f>SUM(B43:M43)</f>
        <v>825</v>
      </c>
      <c r="O43" s="48">
        <f t="shared" si="0"/>
        <v>68.75</v>
      </c>
      <c r="P43" s="19"/>
      <c r="Q43" s="19"/>
      <c r="R43" s="19"/>
      <c r="S43" s="19"/>
      <c r="T43" s="19"/>
      <c r="U43" s="19"/>
    </row>
    <row r="44" spans="1:21" ht="16.5">
      <c r="A44" s="3" t="s">
        <v>14</v>
      </c>
      <c r="B44" s="48">
        <v>134</v>
      </c>
      <c r="C44" s="37">
        <v>174</v>
      </c>
      <c r="D44" s="37">
        <v>341</v>
      </c>
      <c r="E44" s="37">
        <v>261</v>
      </c>
      <c r="F44" s="37">
        <v>178</v>
      </c>
      <c r="G44" s="37">
        <v>133</v>
      </c>
      <c r="H44" s="37">
        <v>107</v>
      </c>
      <c r="I44" s="37">
        <v>253</v>
      </c>
      <c r="J44" s="37">
        <v>116</v>
      </c>
      <c r="K44" s="37">
        <v>241</v>
      </c>
      <c r="L44" s="58">
        <v>241</v>
      </c>
      <c r="M44" s="37">
        <v>238</v>
      </c>
      <c r="N44" s="37">
        <f>SUM(B44:M44)</f>
        <v>2417</v>
      </c>
      <c r="O44" s="48">
        <f t="shared" si="0"/>
        <v>201.41666666666666</v>
      </c>
      <c r="P44" s="19"/>
      <c r="Q44" s="19"/>
      <c r="R44" s="19"/>
      <c r="S44" s="19"/>
      <c r="T44" s="19"/>
      <c r="U44" s="19"/>
    </row>
    <row r="45" spans="1:21" ht="16.5">
      <c r="A45" s="3" t="s">
        <v>17</v>
      </c>
      <c r="B45" s="37">
        <v>235</v>
      </c>
      <c r="C45" s="37">
        <v>84</v>
      </c>
      <c r="D45" s="37">
        <v>217</v>
      </c>
      <c r="E45" s="37">
        <v>200</v>
      </c>
      <c r="F45" s="37">
        <v>169</v>
      </c>
      <c r="G45" s="37">
        <v>156</v>
      </c>
      <c r="H45" s="37">
        <v>409</v>
      </c>
      <c r="I45" s="37">
        <v>247</v>
      </c>
      <c r="J45" s="37">
        <v>146</v>
      </c>
      <c r="K45" s="37">
        <v>347</v>
      </c>
      <c r="L45" s="58">
        <v>296</v>
      </c>
      <c r="M45" s="37">
        <v>259</v>
      </c>
      <c r="N45" s="37">
        <f>SUM(B45:M45)</f>
        <v>2765</v>
      </c>
      <c r="O45" s="48">
        <f t="shared" si="0"/>
        <v>230.41666666666666</v>
      </c>
      <c r="P45" s="19"/>
      <c r="Q45" s="19"/>
      <c r="R45" s="19"/>
      <c r="S45" s="19"/>
      <c r="T45" s="19"/>
      <c r="U45" s="19"/>
    </row>
    <row r="46" spans="1:21" ht="16.5">
      <c r="A46" s="3" t="s">
        <v>112</v>
      </c>
      <c r="B46" s="48">
        <v>333</v>
      </c>
      <c r="C46" s="37">
        <v>242</v>
      </c>
      <c r="D46" s="37">
        <v>324</v>
      </c>
      <c r="E46" s="37">
        <v>265</v>
      </c>
      <c r="F46" s="37">
        <v>284</v>
      </c>
      <c r="G46" s="37">
        <v>245</v>
      </c>
      <c r="H46" s="37">
        <v>206</v>
      </c>
      <c r="I46" s="37">
        <v>184</v>
      </c>
      <c r="J46" s="6">
        <v>199</v>
      </c>
      <c r="K46" s="37">
        <v>357</v>
      </c>
      <c r="L46" s="58">
        <v>416</v>
      </c>
      <c r="M46" s="37">
        <v>650</v>
      </c>
      <c r="N46" s="37">
        <f>SUM(B46:M46)</f>
        <v>3705</v>
      </c>
      <c r="O46" s="48">
        <f t="shared" si="0"/>
        <v>308.75</v>
      </c>
      <c r="P46" s="19"/>
      <c r="Q46" s="19"/>
      <c r="R46" s="19"/>
      <c r="S46" s="19"/>
      <c r="T46" s="19"/>
      <c r="U46" s="19"/>
    </row>
    <row r="47" spans="1:21" ht="16.5">
      <c r="A47" s="3" t="s">
        <v>113</v>
      </c>
      <c r="B47" s="37">
        <v>277</v>
      </c>
      <c r="C47" s="37">
        <v>139</v>
      </c>
      <c r="D47" s="37">
        <v>312</v>
      </c>
      <c r="E47" s="37">
        <v>280</v>
      </c>
      <c r="F47" s="37">
        <v>321</v>
      </c>
      <c r="G47" s="37">
        <v>240</v>
      </c>
      <c r="H47" s="48">
        <v>252</v>
      </c>
      <c r="I47" s="48">
        <v>233</v>
      </c>
      <c r="J47" s="37">
        <v>227</v>
      </c>
      <c r="K47" s="37">
        <v>399</v>
      </c>
      <c r="L47" s="37">
        <v>368</v>
      </c>
      <c r="M47" s="37">
        <v>1537</v>
      </c>
      <c r="N47" s="37">
        <f>SUM(B47:M47)</f>
        <v>4585</v>
      </c>
      <c r="O47" s="48">
        <f t="shared" si="0"/>
        <v>382.0833333333333</v>
      </c>
      <c r="P47" s="19"/>
      <c r="Q47" s="19"/>
      <c r="R47" s="19"/>
      <c r="S47" s="19"/>
      <c r="T47" s="19"/>
      <c r="U47" s="19"/>
    </row>
    <row r="48" spans="1:21" ht="16.5">
      <c r="A48" s="14" t="s">
        <v>73</v>
      </c>
      <c r="B48" s="43"/>
      <c r="C48" s="43"/>
      <c r="D48" s="43"/>
      <c r="E48" s="43"/>
      <c r="F48" s="43"/>
      <c r="G48" s="43"/>
      <c r="H48" s="42"/>
      <c r="I48" s="42"/>
      <c r="J48" s="37"/>
      <c r="K48" s="37"/>
      <c r="L48" s="58"/>
      <c r="M48" s="37"/>
      <c r="N48" s="37"/>
      <c r="O48" s="48"/>
      <c r="P48" s="19"/>
      <c r="Q48" s="19"/>
      <c r="R48" s="19"/>
      <c r="S48" s="19"/>
      <c r="T48" s="19"/>
      <c r="U48" s="19"/>
    </row>
    <row r="49" spans="1:21" ht="16.5">
      <c r="A49" s="3" t="s">
        <v>90</v>
      </c>
      <c r="B49" s="37">
        <v>1265</v>
      </c>
      <c r="C49" s="37">
        <v>943</v>
      </c>
      <c r="D49" s="37">
        <v>1461</v>
      </c>
      <c r="E49" s="37">
        <v>1319</v>
      </c>
      <c r="F49" s="37">
        <v>1313</v>
      </c>
      <c r="G49" s="6">
        <v>1171</v>
      </c>
      <c r="H49" s="48">
        <v>877</v>
      </c>
      <c r="I49" s="48">
        <v>1325</v>
      </c>
      <c r="J49" s="48">
        <v>876</v>
      </c>
      <c r="K49" s="37">
        <v>1728</v>
      </c>
      <c r="L49" s="58">
        <v>1664</v>
      </c>
      <c r="M49" s="37">
        <v>1751</v>
      </c>
      <c r="N49" s="37">
        <f>SUM(B49:M49)</f>
        <v>15693</v>
      </c>
      <c r="O49" s="48">
        <f t="shared" si="0"/>
        <v>1307.75</v>
      </c>
      <c r="P49" s="19"/>
      <c r="Q49" s="19"/>
      <c r="R49" s="19"/>
      <c r="S49" s="19"/>
      <c r="T49" s="19"/>
      <c r="U49" s="19"/>
    </row>
    <row r="50" spans="1:21" ht="16.5">
      <c r="A50" s="3" t="s">
        <v>87</v>
      </c>
      <c r="B50" s="37">
        <v>9370</v>
      </c>
      <c r="C50" s="37">
        <v>5001</v>
      </c>
      <c r="D50" s="37">
        <v>7860</v>
      </c>
      <c r="E50" s="37">
        <v>6817</v>
      </c>
      <c r="F50" s="37">
        <v>7713</v>
      </c>
      <c r="G50" s="37">
        <v>6560</v>
      </c>
      <c r="H50" s="48">
        <v>5417</v>
      </c>
      <c r="I50" s="48"/>
      <c r="J50" s="37"/>
      <c r="K50" s="37"/>
      <c r="L50" s="58"/>
      <c r="M50" s="37"/>
      <c r="N50" s="37"/>
      <c r="O50" s="48"/>
      <c r="P50" s="19"/>
      <c r="Q50" s="19"/>
      <c r="R50" s="19"/>
      <c r="S50" s="19"/>
      <c r="T50" s="19"/>
      <c r="U50" s="19"/>
    </row>
    <row r="51" spans="1:21" ht="16.5">
      <c r="A51" s="14" t="s">
        <v>39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58"/>
      <c r="M51" s="37"/>
      <c r="N51" s="37"/>
      <c r="O51" s="48"/>
      <c r="P51" s="19"/>
      <c r="Q51" s="19"/>
      <c r="R51" s="19"/>
      <c r="S51" s="19"/>
      <c r="T51" s="19"/>
      <c r="U51" s="19"/>
    </row>
    <row r="52" spans="1:21" ht="16.5">
      <c r="A52" s="3" t="s">
        <v>17</v>
      </c>
      <c r="B52" s="37">
        <v>308</v>
      </c>
      <c r="C52" s="37">
        <v>257</v>
      </c>
      <c r="D52" s="37">
        <v>446</v>
      </c>
      <c r="E52" s="37">
        <v>374</v>
      </c>
      <c r="F52" s="37">
        <v>414</v>
      </c>
      <c r="G52" s="37">
        <v>308</v>
      </c>
      <c r="H52" s="37">
        <v>235</v>
      </c>
      <c r="I52" s="37">
        <v>279</v>
      </c>
      <c r="J52" s="6">
        <v>322</v>
      </c>
      <c r="K52" s="37">
        <v>489</v>
      </c>
      <c r="L52" s="58">
        <v>381</v>
      </c>
      <c r="M52" s="37">
        <v>469</v>
      </c>
      <c r="N52" s="37">
        <f>SUM(B52:M52)</f>
        <v>4282</v>
      </c>
      <c r="O52" s="48">
        <f t="shared" si="0"/>
        <v>356.8333333333333</v>
      </c>
      <c r="P52" s="19"/>
      <c r="Q52" s="19"/>
      <c r="R52" s="19"/>
      <c r="S52" s="19"/>
      <c r="T52" s="19"/>
      <c r="U52" s="19"/>
    </row>
    <row r="53" spans="1:21" ht="16.5">
      <c r="A53" s="2" t="s">
        <v>19</v>
      </c>
      <c r="B53" s="37">
        <v>389</v>
      </c>
      <c r="C53" s="37">
        <v>444</v>
      </c>
      <c r="D53" s="37">
        <v>814</v>
      </c>
      <c r="E53" s="37">
        <v>435</v>
      </c>
      <c r="F53" s="37">
        <v>415</v>
      </c>
      <c r="G53" s="37">
        <v>454</v>
      </c>
      <c r="H53" s="37">
        <v>328</v>
      </c>
      <c r="I53" s="37">
        <v>472</v>
      </c>
      <c r="J53" s="37">
        <v>449</v>
      </c>
      <c r="K53" s="37">
        <v>684</v>
      </c>
      <c r="L53" s="58">
        <v>594</v>
      </c>
      <c r="M53" s="37">
        <v>713</v>
      </c>
      <c r="N53" s="37">
        <f>SUM(B53:M53)</f>
        <v>6191</v>
      </c>
      <c r="O53" s="48">
        <f t="shared" si="0"/>
        <v>515.9166666666666</v>
      </c>
      <c r="P53" s="19"/>
      <c r="Q53" s="19"/>
      <c r="R53" s="19"/>
      <c r="S53" s="19"/>
      <c r="T53" s="19"/>
      <c r="U53" s="19"/>
    </row>
    <row r="54" spans="1:21" ht="16.5">
      <c r="A54" s="2" t="s">
        <v>44</v>
      </c>
      <c r="B54" s="37">
        <v>532</v>
      </c>
      <c r="C54" s="37">
        <v>329</v>
      </c>
      <c r="D54" s="37">
        <v>629</v>
      </c>
      <c r="E54" s="37">
        <v>535</v>
      </c>
      <c r="F54" s="37">
        <v>554</v>
      </c>
      <c r="G54" s="37">
        <v>590</v>
      </c>
      <c r="H54" s="37">
        <v>533</v>
      </c>
      <c r="I54" s="37">
        <v>580</v>
      </c>
      <c r="J54" s="37">
        <v>644</v>
      </c>
      <c r="K54" s="37">
        <v>757</v>
      </c>
      <c r="L54" s="58">
        <v>653</v>
      </c>
      <c r="M54" s="37">
        <v>987</v>
      </c>
      <c r="N54" s="37">
        <f>SUM(B54:M54)</f>
        <v>7323</v>
      </c>
      <c r="O54" s="48">
        <f t="shared" si="0"/>
        <v>610.25</v>
      </c>
      <c r="P54" s="19"/>
      <c r="Q54" s="19"/>
      <c r="R54" s="19"/>
      <c r="S54" s="19"/>
      <c r="T54" s="19"/>
      <c r="U54" s="19"/>
    </row>
    <row r="55" spans="1:21" ht="16.5">
      <c r="A55" s="14" t="s">
        <v>111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58"/>
      <c r="M55" s="37"/>
      <c r="N55" s="37"/>
      <c r="O55" s="48"/>
      <c r="P55" s="19"/>
      <c r="Q55" s="19"/>
      <c r="R55" s="19"/>
      <c r="S55" s="19"/>
      <c r="T55" s="19"/>
      <c r="U55" s="19"/>
    </row>
    <row r="56" spans="1:21" ht="16.5">
      <c r="A56" s="6" t="s">
        <v>28</v>
      </c>
      <c r="B56" s="37">
        <v>882</v>
      </c>
      <c r="C56" s="37">
        <v>417</v>
      </c>
      <c r="D56" s="37">
        <v>734</v>
      </c>
      <c r="E56" s="37">
        <v>616</v>
      </c>
      <c r="F56" s="37">
        <v>625</v>
      </c>
      <c r="G56" s="37">
        <v>657</v>
      </c>
      <c r="H56" s="37">
        <v>789</v>
      </c>
      <c r="I56" s="6">
        <v>662</v>
      </c>
      <c r="J56" s="6">
        <v>802</v>
      </c>
      <c r="K56" s="37">
        <v>1122</v>
      </c>
      <c r="L56" s="58">
        <v>915</v>
      </c>
      <c r="M56" s="37">
        <v>847</v>
      </c>
      <c r="N56" s="37">
        <f>SUM(B56:M56)</f>
        <v>9068</v>
      </c>
      <c r="O56" s="48">
        <f t="shared" si="0"/>
        <v>755.6666666666666</v>
      </c>
      <c r="P56" s="19"/>
      <c r="Q56" s="19"/>
      <c r="R56" s="19"/>
      <c r="S56" s="19"/>
      <c r="T56" s="19"/>
      <c r="U56" s="19"/>
    </row>
    <row r="57" spans="1:21" ht="16.5">
      <c r="A57" s="11" t="s">
        <v>36</v>
      </c>
      <c r="B57" s="41"/>
      <c r="C57" s="50"/>
      <c r="D57" s="41"/>
      <c r="E57" s="41"/>
      <c r="F57" s="41"/>
      <c r="G57" s="42"/>
      <c r="H57" s="37"/>
      <c r="I57" s="37"/>
      <c r="J57" s="37"/>
      <c r="K57" s="37"/>
      <c r="L57" s="58"/>
      <c r="M57" s="37"/>
      <c r="N57" s="37"/>
      <c r="O57" s="48"/>
      <c r="P57" s="19"/>
      <c r="Q57" s="19"/>
      <c r="R57" s="19"/>
      <c r="S57" s="19"/>
      <c r="T57" s="19"/>
      <c r="U57" s="19"/>
    </row>
    <row r="58" spans="1:21" ht="16.5">
      <c r="A58" s="3" t="s">
        <v>27</v>
      </c>
      <c r="B58" s="37">
        <v>382</v>
      </c>
      <c r="C58" s="37">
        <v>114</v>
      </c>
      <c r="D58" s="37">
        <v>296</v>
      </c>
      <c r="E58" s="37">
        <v>273</v>
      </c>
      <c r="F58" s="37">
        <v>394</v>
      </c>
      <c r="G58" s="44">
        <v>330</v>
      </c>
      <c r="H58" s="37">
        <v>211</v>
      </c>
      <c r="I58" s="37">
        <v>223</v>
      </c>
      <c r="J58" s="37">
        <v>235</v>
      </c>
      <c r="K58" s="37">
        <v>421</v>
      </c>
      <c r="L58" s="58">
        <v>278</v>
      </c>
      <c r="M58" s="37">
        <v>447</v>
      </c>
      <c r="N58" s="37">
        <f>SUM(B58:M58)</f>
        <v>3604</v>
      </c>
      <c r="O58" s="48">
        <f t="shared" si="0"/>
        <v>300.3333333333333</v>
      </c>
      <c r="P58" s="19"/>
      <c r="Q58" s="19"/>
      <c r="R58" s="19"/>
      <c r="S58" s="19"/>
      <c r="T58" s="19"/>
      <c r="U58" s="19"/>
    </row>
    <row r="59" spans="1:21" ht="16.5">
      <c r="A59" s="3" t="s">
        <v>26</v>
      </c>
      <c r="B59" s="37">
        <v>78</v>
      </c>
      <c r="C59" s="37">
        <v>25</v>
      </c>
      <c r="D59" s="37">
        <v>98</v>
      </c>
      <c r="E59" s="37">
        <v>91</v>
      </c>
      <c r="F59" s="37">
        <v>101</v>
      </c>
      <c r="G59" s="48">
        <v>88</v>
      </c>
      <c r="H59" s="37">
        <v>57</v>
      </c>
      <c r="I59" s="37">
        <v>62</v>
      </c>
      <c r="J59" s="37">
        <v>49</v>
      </c>
      <c r="K59" s="37">
        <v>60</v>
      </c>
      <c r="L59" s="58">
        <v>73</v>
      </c>
      <c r="M59" s="37">
        <v>77</v>
      </c>
      <c r="N59" s="37">
        <f>SUM(B59:M59)</f>
        <v>859</v>
      </c>
      <c r="O59" s="48">
        <f t="shared" si="0"/>
        <v>71.58333333333333</v>
      </c>
      <c r="P59" s="19"/>
      <c r="Q59" s="19"/>
      <c r="R59" s="19"/>
      <c r="S59" s="19"/>
      <c r="T59" s="19"/>
      <c r="U59" s="19"/>
    </row>
    <row r="60" spans="1:21" ht="16.5">
      <c r="A60" s="3" t="s">
        <v>25</v>
      </c>
      <c r="B60" s="48">
        <v>487</v>
      </c>
      <c r="C60" s="48">
        <v>157</v>
      </c>
      <c r="D60" s="48">
        <v>534</v>
      </c>
      <c r="E60" s="48">
        <v>328</v>
      </c>
      <c r="F60" s="37">
        <v>479</v>
      </c>
      <c r="G60" s="48">
        <v>354</v>
      </c>
      <c r="H60" s="37">
        <v>252</v>
      </c>
      <c r="I60" s="37">
        <v>340</v>
      </c>
      <c r="J60" s="6">
        <v>244</v>
      </c>
      <c r="K60" s="37">
        <v>370</v>
      </c>
      <c r="L60" s="58">
        <v>339</v>
      </c>
      <c r="M60" s="37">
        <v>427</v>
      </c>
      <c r="N60" s="37">
        <f>SUM(B60:M60)</f>
        <v>4311</v>
      </c>
      <c r="O60" s="48">
        <f t="shared" si="0"/>
        <v>359.25</v>
      </c>
      <c r="P60" s="19"/>
      <c r="Q60" s="19"/>
      <c r="R60" s="19"/>
      <c r="S60" s="19"/>
      <c r="T60" s="19"/>
      <c r="U60" s="19"/>
    </row>
    <row r="61" spans="1:21" ht="16.5">
      <c r="A61" s="79" t="s">
        <v>101</v>
      </c>
      <c r="B61" s="48">
        <v>613</v>
      </c>
      <c r="C61" s="48">
        <v>422</v>
      </c>
      <c r="D61" s="48">
        <v>705</v>
      </c>
      <c r="E61" s="48">
        <v>636</v>
      </c>
      <c r="F61" s="37">
        <v>684</v>
      </c>
      <c r="G61" s="48">
        <v>550</v>
      </c>
      <c r="H61" s="37">
        <v>465</v>
      </c>
      <c r="I61" s="37">
        <v>491</v>
      </c>
      <c r="J61" s="37"/>
      <c r="K61" s="37"/>
      <c r="L61" s="58"/>
      <c r="M61" s="37"/>
      <c r="N61" s="37"/>
      <c r="O61" s="48"/>
      <c r="P61" s="19"/>
      <c r="Q61" s="19"/>
      <c r="R61" s="19"/>
      <c r="S61" s="19"/>
      <c r="T61" s="19"/>
      <c r="U61" s="19"/>
    </row>
    <row r="62" spans="1:21" ht="16.5">
      <c r="A62" s="11" t="s">
        <v>105</v>
      </c>
      <c r="B62" s="50"/>
      <c r="C62" s="50"/>
      <c r="D62" s="50"/>
      <c r="E62" s="50"/>
      <c r="F62" s="50"/>
      <c r="G62" s="48"/>
      <c r="H62" s="37"/>
      <c r="I62" s="37"/>
      <c r="J62" s="37"/>
      <c r="K62" s="38"/>
      <c r="L62" s="39"/>
      <c r="M62" s="38"/>
      <c r="N62" s="48"/>
      <c r="O62" s="48"/>
      <c r="P62" s="19"/>
      <c r="Q62" s="19"/>
      <c r="R62" s="19"/>
      <c r="S62" s="19"/>
      <c r="T62" s="19"/>
      <c r="U62" s="19"/>
    </row>
    <row r="63" spans="1:21" ht="16.5">
      <c r="A63" s="3" t="s">
        <v>21</v>
      </c>
      <c r="B63" s="37">
        <v>147</v>
      </c>
      <c r="C63" s="37">
        <v>40</v>
      </c>
      <c r="D63" s="37">
        <v>218</v>
      </c>
      <c r="E63" s="37">
        <v>72</v>
      </c>
      <c r="F63" s="37">
        <v>205</v>
      </c>
      <c r="G63" s="51">
        <v>88</v>
      </c>
      <c r="H63" s="37">
        <v>169</v>
      </c>
      <c r="I63" s="37">
        <v>44</v>
      </c>
      <c r="J63" s="37">
        <v>50</v>
      </c>
      <c r="K63" s="38">
        <v>116</v>
      </c>
      <c r="L63" s="39">
        <v>135</v>
      </c>
      <c r="M63" s="38">
        <v>229</v>
      </c>
      <c r="N63" s="48">
        <f>SUM(B63:M63)</f>
        <v>1513</v>
      </c>
      <c r="O63" s="48">
        <f t="shared" si="0"/>
        <v>126.08333333333333</v>
      </c>
      <c r="P63" s="19"/>
      <c r="Q63" s="19"/>
      <c r="R63" s="19"/>
      <c r="S63" s="19"/>
      <c r="T63" s="19"/>
      <c r="U63" s="19"/>
    </row>
    <row r="64" spans="1:21" ht="16.5">
      <c r="A64" s="3" t="s">
        <v>29</v>
      </c>
      <c r="B64" s="37">
        <v>141</v>
      </c>
      <c r="C64" s="37">
        <v>77</v>
      </c>
      <c r="D64" s="37">
        <v>181</v>
      </c>
      <c r="E64" s="37">
        <v>115</v>
      </c>
      <c r="F64" s="37">
        <v>160</v>
      </c>
      <c r="G64" s="51">
        <v>110</v>
      </c>
      <c r="H64" s="37">
        <v>121</v>
      </c>
      <c r="I64" s="37">
        <v>108</v>
      </c>
      <c r="J64" s="37">
        <v>68</v>
      </c>
      <c r="K64" s="38">
        <v>154</v>
      </c>
      <c r="L64" s="39">
        <v>182</v>
      </c>
      <c r="M64" s="38">
        <v>145</v>
      </c>
      <c r="N64" s="48">
        <f>SUM(B64:M64)</f>
        <v>1562</v>
      </c>
      <c r="O64" s="48">
        <f t="shared" si="0"/>
        <v>130.16666666666666</v>
      </c>
      <c r="P64" s="19"/>
      <c r="Q64" s="19"/>
      <c r="R64" s="19"/>
      <c r="S64" s="19"/>
      <c r="T64" s="19"/>
      <c r="U64" s="19"/>
    </row>
    <row r="65" spans="1:21" ht="16.5">
      <c r="A65" s="3" t="s">
        <v>30</v>
      </c>
      <c r="B65" s="37">
        <v>199</v>
      </c>
      <c r="C65" s="37">
        <v>94</v>
      </c>
      <c r="D65" s="37">
        <v>281</v>
      </c>
      <c r="E65" s="37">
        <v>168</v>
      </c>
      <c r="F65" s="37">
        <v>204</v>
      </c>
      <c r="G65" s="51">
        <v>151</v>
      </c>
      <c r="H65" s="37">
        <v>201</v>
      </c>
      <c r="I65" s="37">
        <v>128</v>
      </c>
      <c r="J65" s="37">
        <v>111</v>
      </c>
      <c r="K65" s="38">
        <v>209</v>
      </c>
      <c r="L65" s="39">
        <v>224</v>
      </c>
      <c r="M65" s="38">
        <v>355</v>
      </c>
      <c r="N65" s="48">
        <f>SUM(B65:M65)</f>
        <v>2325</v>
      </c>
      <c r="O65" s="48">
        <f t="shared" si="0"/>
        <v>193.75</v>
      </c>
      <c r="P65" s="19"/>
      <c r="Q65" s="19"/>
      <c r="R65" s="19"/>
      <c r="S65" s="19"/>
      <c r="T65" s="19"/>
      <c r="U65" s="19"/>
    </row>
    <row r="66" spans="1:21" ht="16.5">
      <c r="A66" s="3" t="s">
        <v>63</v>
      </c>
      <c r="B66" s="37">
        <v>539</v>
      </c>
      <c r="C66" s="37">
        <v>229</v>
      </c>
      <c r="D66" s="37">
        <v>433</v>
      </c>
      <c r="E66" s="37">
        <v>408</v>
      </c>
      <c r="F66" s="37">
        <v>566</v>
      </c>
      <c r="G66" s="37">
        <v>362</v>
      </c>
      <c r="H66" s="37">
        <v>412</v>
      </c>
      <c r="I66" s="37">
        <v>304</v>
      </c>
      <c r="J66" s="6">
        <v>275</v>
      </c>
      <c r="K66" s="38">
        <v>775</v>
      </c>
      <c r="L66" s="39">
        <v>780</v>
      </c>
      <c r="M66" s="38">
        <v>951</v>
      </c>
      <c r="N66" s="48">
        <f>SUM(B66:M66)</f>
        <v>6034</v>
      </c>
      <c r="O66" s="48">
        <f t="shared" si="0"/>
        <v>502.8333333333333</v>
      </c>
      <c r="P66" s="19"/>
      <c r="Q66" s="19"/>
      <c r="R66" s="19"/>
      <c r="S66" s="19"/>
      <c r="T66" s="19"/>
      <c r="U66" s="19"/>
    </row>
    <row r="67" spans="1:21" ht="16.5">
      <c r="A67" s="3" t="s">
        <v>117</v>
      </c>
      <c r="B67" s="37">
        <v>747</v>
      </c>
      <c r="C67" s="37">
        <v>427</v>
      </c>
      <c r="D67" s="37">
        <v>695</v>
      </c>
      <c r="E67" s="37">
        <v>621</v>
      </c>
      <c r="F67" s="37">
        <v>699</v>
      </c>
      <c r="G67" s="37">
        <v>542</v>
      </c>
      <c r="H67" s="37">
        <v>507</v>
      </c>
      <c r="I67" s="37">
        <v>497</v>
      </c>
      <c r="J67" s="37">
        <v>575</v>
      </c>
      <c r="K67" s="38">
        <v>721</v>
      </c>
      <c r="L67" s="39">
        <v>888</v>
      </c>
      <c r="M67" s="38">
        <v>830</v>
      </c>
      <c r="N67" s="48">
        <f>SUM(B67:M67)</f>
        <v>7749</v>
      </c>
      <c r="O67" s="48">
        <f t="shared" si="0"/>
        <v>645.75</v>
      </c>
      <c r="P67" s="19"/>
      <c r="Q67" s="19"/>
      <c r="R67" s="19"/>
      <c r="S67" s="19"/>
      <c r="T67" s="19"/>
      <c r="U67" s="19"/>
    </row>
    <row r="68" spans="1:21" ht="16.5">
      <c r="A68" s="11" t="s">
        <v>78</v>
      </c>
      <c r="B68" s="48"/>
      <c r="C68" s="48"/>
      <c r="D68" s="48"/>
      <c r="E68" s="48"/>
      <c r="F68" s="37"/>
      <c r="G68" s="48"/>
      <c r="H68" s="37"/>
      <c r="I68" s="37"/>
      <c r="J68" s="37"/>
      <c r="K68" s="37"/>
      <c r="L68" s="58"/>
      <c r="M68" s="37"/>
      <c r="N68" s="37"/>
      <c r="O68" s="48"/>
      <c r="P68" s="19"/>
      <c r="Q68" s="19"/>
      <c r="R68" s="19"/>
      <c r="S68" s="19"/>
      <c r="T68" s="19"/>
      <c r="U68" s="19"/>
    </row>
    <row r="69" spans="1:21" ht="16.5">
      <c r="A69" s="3" t="s">
        <v>79</v>
      </c>
      <c r="B69" s="48">
        <v>175</v>
      </c>
      <c r="C69" s="48">
        <v>43</v>
      </c>
      <c r="D69" s="48">
        <v>101</v>
      </c>
      <c r="E69" s="48">
        <v>68</v>
      </c>
      <c r="F69" s="37">
        <v>78</v>
      </c>
      <c r="G69" s="48">
        <v>65</v>
      </c>
      <c r="H69" s="37">
        <v>45</v>
      </c>
      <c r="I69" s="37">
        <v>48</v>
      </c>
      <c r="J69" s="37">
        <v>52</v>
      </c>
      <c r="K69" s="37">
        <v>154</v>
      </c>
      <c r="L69" s="58">
        <v>96</v>
      </c>
      <c r="M69" s="37">
        <v>62</v>
      </c>
      <c r="N69" s="37">
        <f>SUM(B69:M69)</f>
        <v>987</v>
      </c>
      <c r="O69" s="48">
        <f t="shared" si="0"/>
        <v>82.25</v>
      </c>
      <c r="P69" s="19"/>
      <c r="Q69" s="19"/>
      <c r="R69" s="19"/>
      <c r="S69" s="19"/>
      <c r="T69" s="19"/>
      <c r="U69" s="19"/>
    </row>
    <row r="70" spans="1:21" ht="16.5">
      <c r="A70" s="3" t="s">
        <v>80</v>
      </c>
      <c r="B70" s="48">
        <v>4841</v>
      </c>
      <c r="C70" s="48">
        <v>1487</v>
      </c>
      <c r="D70" s="48">
        <v>3074</v>
      </c>
      <c r="E70" s="48">
        <v>2859</v>
      </c>
      <c r="F70" s="37">
        <v>1196</v>
      </c>
      <c r="G70" s="48">
        <v>888</v>
      </c>
      <c r="H70" s="37">
        <v>541</v>
      </c>
      <c r="I70" s="37">
        <v>927</v>
      </c>
      <c r="J70" s="37">
        <v>664</v>
      </c>
      <c r="K70" s="37">
        <v>2029</v>
      </c>
      <c r="L70" s="58">
        <v>1694</v>
      </c>
      <c r="M70" s="37">
        <v>971</v>
      </c>
      <c r="N70" s="37">
        <f>SUM(B70:M70)</f>
        <v>21171</v>
      </c>
      <c r="O70" s="48">
        <f t="shared" si="0"/>
        <v>1764.25</v>
      </c>
      <c r="P70" s="19"/>
      <c r="Q70" s="19"/>
      <c r="R70" s="19"/>
      <c r="S70" s="19"/>
      <c r="T70" s="19"/>
      <c r="U70" s="19"/>
    </row>
    <row r="71" spans="1:21" ht="16.5">
      <c r="A71" s="3" t="s">
        <v>17</v>
      </c>
      <c r="B71" s="48">
        <v>586</v>
      </c>
      <c r="C71" s="48">
        <v>111</v>
      </c>
      <c r="D71" s="48">
        <v>372</v>
      </c>
      <c r="E71" s="48">
        <v>176</v>
      </c>
      <c r="F71" s="37">
        <v>206</v>
      </c>
      <c r="G71" s="48">
        <v>228</v>
      </c>
      <c r="H71" s="37">
        <v>136</v>
      </c>
      <c r="I71" s="37">
        <v>166</v>
      </c>
      <c r="J71" s="6">
        <v>178</v>
      </c>
      <c r="K71" s="37">
        <v>507</v>
      </c>
      <c r="L71" s="58">
        <v>272</v>
      </c>
      <c r="M71" s="37">
        <v>209</v>
      </c>
      <c r="N71" s="37">
        <f>SUM(B71:M71)</f>
        <v>3147</v>
      </c>
      <c r="O71" s="48">
        <f t="shared" si="0"/>
        <v>262.25</v>
      </c>
      <c r="P71" s="19"/>
      <c r="Q71" s="19"/>
      <c r="R71" s="19"/>
      <c r="S71" s="19"/>
      <c r="T71" s="19"/>
      <c r="U71" s="19"/>
    </row>
    <row r="72" spans="1:21" ht="16.5">
      <c r="A72" s="3" t="s">
        <v>88</v>
      </c>
      <c r="B72" s="5">
        <v>156</v>
      </c>
      <c r="C72" s="5">
        <v>51</v>
      </c>
      <c r="D72" s="5">
        <v>134</v>
      </c>
      <c r="E72" s="5">
        <v>133</v>
      </c>
      <c r="F72" s="5">
        <v>168</v>
      </c>
      <c r="G72" s="5">
        <v>118</v>
      </c>
      <c r="H72" s="5">
        <v>98</v>
      </c>
      <c r="I72" s="6">
        <v>85</v>
      </c>
      <c r="J72" s="5">
        <v>67</v>
      </c>
      <c r="K72" s="5">
        <v>190</v>
      </c>
      <c r="L72" s="5">
        <v>276</v>
      </c>
      <c r="M72" s="5"/>
      <c r="N72" s="5"/>
      <c r="O72" s="48"/>
      <c r="P72" s="19"/>
      <c r="Q72" s="19"/>
      <c r="R72" s="19"/>
      <c r="S72" s="19"/>
      <c r="T72" s="19"/>
      <c r="U72" s="19"/>
    </row>
    <row r="73" spans="1:21" ht="16.5">
      <c r="A73" s="11" t="s">
        <v>23</v>
      </c>
      <c r="B73" s="50"/>
      <c r="C73" s="50"/>
      <c r="D73" s="50"/>
      <c r="E73" s="50"/>
      <c r="F73" s="50"/>
      <c r="G73" s="48"/>
      <c r="H73" s="37"/>
      <c r="I73" s="37"/>
      <c r="J73" s="37"/>
      <c r="K73" s="37"/>
      <c r="L73" s="58"/>
      <c r="M73" s="37"/>
      <c r="N73" s="37"/>
      <c r="O73" s="48"/>
      <c r="P73" s="19"/>
      <c r="Q73" s="19"/>
      <c r="R73" s="19"/>
      <c r="S73" s="19"/>
      <c r="T73" s="19"/>
      <c r="U73" s="19"/>
    </row>
    <row r="74" spans="1:21" ht="16.5">
      <c r="A74" s="6" t="s">
        <v>21</v>
      </c>
      <c r="B74" s="37">
        <v>414</v>
      </c>
      <c r="C74" s="37">
        <v>124</v>
      </c>
      <c r="D74" s="37">
        <v>295</v>
      </c>
      <c r="E74" s="37">
        <v>365</v>
      </c>
      <c r="F74" s="37">
        <v>221</v>
      </c>
      <c r="G74" s="37">
        <v>196</v>
      </c>
      <c r="H74" s="37">
        <v>166</v>
      </c>
      <c r="I74" s="37">
        <v>128</v>
      </c>
      <c r="J74" s="37">
        <v>166</v>
      </c>
      <c r="K74" s="37">
        <v>211</v>
      </c>
      <c r="L74" s="58">
        <v>283</v>
      </c>
      <c r="M74" s="37">
        <v>275</v>
      </c>
      <c r="N74" s="37">
        <f>SUM(B74:M74)</f>
        <v>2844</v>
      </c>
      <c r="O74" s="48">
        <f aca="true" t="shared" si="2" ref="O74:O108">N74/12</f>
        <v>237</v>
      </c>
      <c r="P74" s="19"/>
      <c r="Q74" s="19"/>
      <c r="R74" s="19"/>
      <c r="S74" s="19"/>
      <c r="T74" s="19"/>
      <c r="U74" s="19"/>
    </row>
    <row r="75" spans="1:21" ht="16.5">
      <c r="A75" s="6" t="s">
        <v>31</v>
      </c>
      <c r="B75" s="37">
        <v>118</v>
      </c>
      <c r="C75" s="37">
        <v>79</v>
      </c>
      <c r="D75" s="37">
        <v>161</v>
      </c>
      <c r="E75" s="37">
        <v>161</v>
      </c>
      <c r="F75" s="37">
        <v>209</v>
      </c>
      <c r="G75" s="37">
        <v>116</v>
      </c>
      <c r="H75" s="37">
        <v>70</v>
      </c>
      <c r="I75" s="37">
        <v>95</v>
      </c>
      <c r="J75" s="37">
        <v>108</v>
      </c>
      <c r="K75" s="37">
        <v>87</v>
      </c>
      <c r="L75" s="58">
        <v>118</v>
      </c>
      <c r="M75" s="37">
        <v>134</v>
      </c>
      <c r="N75" s="37">
        <f>SUM(B75:M75)</f>
        <v>1456</v>
      </c>
      <c r="O75" s="48">
        <f t="shared" si="2"/>
        <v>121.33333333333333</v>
      </c>
      <c r="P75" s="19"/>
      <c r="Q75" s="19"/>
      <c r="R75" s="19"/>
      <c r="S75" s="19"/>
      <c r="T75" s="19"/>
      <c r="U75" s="19"/>
    </row>
    <row r="76" spans="1:21" ht="15.75" customHeight="1">
      <c r="A76" s="6" t="s">
        <v>14</v>
      </c>
      <c r="B76" s="37">
        <v>214</v>
      </c>
      <c r="C76" s="37">
        <v>66</v>
      </c>
      <c r="D76" s="37">
        <v>170</v>
      </c>
      <c r="E76" s="37">
        <v>206</v>
      </c>
      <c r="F76" s="37">
        <v>183</v>
      </c>
      <c r="G76" s="37">
        <v>120</v>
      </c>
      <c r="H76" s="37">
        <v>128</v>
      </c>
      <c r="I76" s="37">
        <v>136</v>
      </c>
      <c r="J76" s="37">
        <v>67</v>
      </c>
      <c r="K76" s="37">
        <v>107</v>
      </c>
      <c r="L76" s="58">
        <v>133</v>
      </c>
      <c r="M76" s="37">
        <v>204</v>
      </c>
      <c r="N76" s="37">
        <f>SUM(B76:M76)</f>
        <v>1734</v>
      </c>
      <c r="O76" s="48">
        <f t="shared" si="2"/>
        <v>144.5</v>
      </c>
      <c r="P76" s="19"/>
      <c r="Q76" s="19"/>
      <c r="R76" s="19"/>
      <c r="S76" s="19"/>
      <c r="T76" s="19"/>
      <c r="U76" s="19"/>
    </row>
    <row r="77" spans="1:42" s="17" customFormat="1" ht="16.5">
      <c r="A77" s="6" t="s">
        <v>28</v>
      </c>
      <c r="B77" s="47">
        <v>606</v>
      </c>
      <c r="C77" s="47">
        <v>228</v>
      </c>
      <c r="D77" s="47">
        <v>496</v>
      </c>
      <c r="E77" s="37">
        <v>634</v>
      </c>
      <c r="F77" s="37">
        <v>436</v>
      </c>
      <c r="G77" s="37">
        <v>417</v>
      </c>
      <c r="H77" s="37">
        <v>335</v>
      </c>
      <c r="I77" s="17">
        <v>314</v>
      </c>
      <c r="J77" s="93">
        <v>337</v>
      </c>
      <c r="K77" s="37">
        <v>478</v>
      </c>
      <c r="L77" s="37">
        <v>517</v>
      </c>
      <c r="M77" s="37">
        <v>545</v>
      </c>
      <c r="N77" s="37">
        <f>SUM(B77:M77)</f>
        <v>5343</v>
      </c>
      <c r="O77" s="48">
        <f t="shared" si="2"/>
        <v>445.25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s="17" customFormat="1" ht="16.5">
      <c r="A78" s="63" t="s">
        <v>95</v>
      </c>
      <c r="B78" s="61">
        <v>612</v>
      </c>
      <c r="C78" s="61">
        <v>382</v>
      </c>
      <c r="D78" s="61">
        <v>691</v>
      </c>
      <c r="E78" s="74">
        <v>624</v>
      </c>
      <c r="F78" s="37">
        <v>716</v>
      </c>
      <c r="G78" s="37">
        <v>525</v>
      </c>
      <c r="H78" s="37">
        <v>113</v>
      </c>
      <c r="I78" s="46">
        <v>510</v>
      </c>
      <c r="J78" s="37">
        <v>569</v>
      </c>
      <c r="K78" s="37">
        <v>717</v>
      </c>
      <c r="L78" s="58">
        <v>673</v>
      </c>
      <c r="M78" s="37">
        <v>673</v>
      </c>
      <c r="N78" s="37">
        <f>SUM(B78:M78)</f>
        <v>6805</v>
      </c>
      <c r="O78" s="48">
        <f t="shared" si="2"/>
        <v>567.0833333333334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21" ht="16.5">
      <c r="A79" s="13" t="s">
        <v>33</v>
      </c>
      <c r="B79" s="73"/>
      <c r="C79" s="73"/>
      <c r="D79" s="73"/>
      <c r="E79" s="41"/>
      <c r="F79" s="37"/>
      <c r="G79" s="37"/>
      <c r="H79" s="37"/>
      <c r="I79" s="46"/>
      <c r="J79" s="37"/>
      <c r="K79" s="37"/>
      <c r="L79" s="58"/>
      <c r="M79" s="37"/>
      <c r="N79" s="37"/>
      <c r="O79" s="48"/>
      <c r="P79" s="19"/>
      <c r="Q79" s="19"/>
      <c r="R79" s="19"/>
      <c r="S79" s="19"/>
      <c r="T79" s="19"/>
      <c r="U79" s="19"/>
    </row>
    <row r="80" spans="1:21" ht="16.5">
      <c r="A80" s="6" t="s">
        <v>17</v>
      </c>
      <c r="B80" s="37">
        <v>1653</v>
      </c>
      <c r="C80" s="37">
        <v>705</v>
      </c>
      <c r="D80" s="37">
        <v>1422</v>
      </c>
      <c r="E80" s="37">
        <v>1418</v>
      </c>
      <c r="F80" s="37">
        <v>1568</v>
      </c>
      <c r="G80" s="37">
        <v>1499</v>
      </c>
      <c r="H80" s="37">
        <v>1547</v>
      </c>
      <c r="I80" s="46">
        <v>1525</v>
      </c>
      <c r="J80" s="87">
        <v>1682</v>
      </c>
      <c r="K80" s="37">
        <v>2188</v>
      </c>
      <c r="L80" s="58">
        <v>2539</v>
      </c>
      <c r="M80" s="37">
        <v>3019</v>
      </c>
      <c r="N80" s="37">
        <f>SUM(B80:M80)</f>
        <v>20765</v>
      </c>
      <c r="O80" s="48">
        <f t="shared" si="2"/>
        <v>1730.4166666666667</v>
      </c>
      <c r="P80" s="19"/>
      <c r="Q80" s="19"/>
      <c r="R80" s="19"/>
      <c r="S80" s="19"/>
      <c r="T80" s="19"/>
      <c r="U80" s="19"/>
    </row>
    <row r="81" spans="1:21" ht="16.5">
      <c r="A81" s="6" t="s">
        <v>21</v>
      </c>
      <c r="B81" s="37">
        <v>905</v>
      </c>
      <c r="C81" s="37">
        <v>343</v>
      </c>
      <c r="D81" s="37">
        <v>801</v>
      </c>
      <c r="E81" s="37">
        <v>614</v>
      </c>
      <c r="F81" s="37">
        <v>707</v>
      </c>
      <c r="G81" s="37">
        <v>906</v>
      </c>
      <c r="H81" s="37">
        <v>702</v>
      </c>
      <c r="I81" s="46">
        <v>772</v>
      </c>
      <c r="J81" s="87">
        <v>1031</v>
      </c>
      <c r="K81" s="37">
        <v>1240</v>
      </c>
      <c r="L81" s="58">
        <v>1385</v>
      </c>
      <c r="M81" s="37">
        <v>2190</v>
      </c>
      <c r="N81" s="37">
        <f>SUM(B81:M81)</f>
        <v>11596</v>
      </c>
      <c r="O81" s="48">
        <f t="shared" si="2"/>
        <v>966.3333333333334</v>
      </c>
      <c r="P81" s="19"/>
      <c r="Q81" s="19"/>
      <c r="R81" s="19"/>
      <c r="S81" s="19"/>
      <c r="T81" s="19"/>
      <c r="U81" s="19"/>
    </row>
    <row r="82" spans="1:21" ht="16.5">
      <c r="A82" s="6" t="s">
        <v>28</v>
      </c>
      <c r="B82" s="37">
        <v>3849</v>
      </c>
      <c r="C82" s="37">
        <v>1688</v>
      </c>
      <c r="D82" s="37">
        <v>3733</v>
      </c>
      <c r="E82" s="37">
        <v>3017</v>
      </c>
      <c r="F82" s="37">
        <v>3093</v>
      </c>
      <c r="G82" s="37">
        <v>3676</v>
      </c>
      <c r="H82" s="37">
        <v>3593</v>
      </c>
      <c r="I82" s="48">
        <v>3753</v>
      </c>
      <c r="J82" s="96">
        <v>4128</v>
      </c>
      <c r="K82" s="37">
        <v>5012</v>
      </c>
      <c r="L82" s="58">
        <v>6197</v>
      </c>
      <c r="M82" s="37">
        <v>7201</v>
      </c>
      <c r="N82" s="37">
        <f>SUM(B82:M82)</f>
        <v>48940</v>
      </c>
      <c r="O82" s="48">
        <f t="shared" si="2"/>
        <v>4078.3333333333335</v>
      </c>
      <c r="P82" s="19"/>
      <c r="Q82" s="19"/>
      <c r="R82" s="19"/>
      <c r="S82" s="19"/>
      <c r="T82" s="19"/>
      <c r="U82" s="19"/>
    </row>
    <row r="83" spans="1:21" ht="16.5">
      <c r="A83" s="6" t="s">
        <v>89</v>
      </c>
      <c r="B83" s="37">
        <v>5138</v>
      </c>
      <c r="C83" s="37">
        <v>3147</v>
      </c>
      <c r="D83" s="37">
        <v>5896</v>
      </c>
      <c r="E83" s="37">
        <v>4752</v>
      </c>
      <c r="F83" s="37">
        <v>5398</v>
      </c>
      <c r="G83" s="37">
        <v>4609</v>
      </c>
      <c r="H83" s="37">
        <v>5385</v>
      </c>
      <c r="I83" s="37"/>
      <c r="J83" s="37"/>
      <c r="K83" s="37"/>
      <c r="L83" s="58"/>
      <c r="M83" s="37"/>
      <c r="N83" s="37"/>
      <c r="O83" s="48"/>
      <c r="P83" s="19"/>
      <c r="Q83" s="19"/>
      <c r="R83" s="19"/>
      <c r="S83" s="19"/>
      <c r="T83" s="19"/>
      <c r="U83" s="19"/>
    </row>
    <row r="84" spans="1:21" ht="16.5">
      <c r="A84" s="13" t="s">
        <v>38</v>
      </c>
      <c r="B84" s="50"/>
      <c r="C84" s="50"/>
      <c r="D84" s="50"/>
      <c r="E84" s="41"/>
      <c r="F84" s="41"/>
      <c r="G84" s="42"/>
      <c r="H84" s="37"/>
      <c r="I84" s="37"/>
      <c r="J84" s="37"/>
      <c r="K84" s="37"/>
      <c r="L84" s="58"/>
      <c r="M84" s="37"/>
      <c r="N84" s="37"/>
      <c r="O84" s="48"/>
      <c r="P84" s="19"/>
      <c r="Q84" s="19"/>
      <c r="R84" s="19"/>
      <c r="S84" s="19"/>
      <c r="T84" s="19"/>
      <c r="U84" s="19"/>
    </row>
    <row r="85" spans="1:21" ht="16.5">
      <c r="A85" s="6" t="s">
        <v>43</v>
      </c>
      <c r="B85" s="37">
        <v>2906</v>
      </c>
      <c r="C85" s="37">
        <v>2022</v>
      </c>
      <c r="D85" s="37">
        <v>2807</v>
      </c>
      <c r="E85" s="37">
        <v>3605</v>
      </c>
      <c r="F85" s="37">
        <v>3009</v>
      </c>
      <c r="G85" s="37">
        <v>2354</v>
      </c>
      <c r="H85" s="37">
        <v>2833</v>
      </c>
      <c r="I85" s="48">
        <v>1944</v>
      </c>
      <c r="J85" s="37">
        <v>2609</v>
      </c>
      <c r="K85" s="37">
        <v>3542</v>
      </c>
      <c r="L85" s="58">
        <v>3052</v>
      </c>
      <c r="M85" s="37">
        <v>3382</v>
      </c>
      <c r="N85" s="37">
        <f>SUM(B85:M85)</f>
        <v>34065</v>
      </c>
      <c r="O85" s="48">
        <f t="shared" si="2"/>
        <v>2838.75</v>
      </c>
      <c r="P85" s="19"/>
      <c r="Q85" s="19"/>
      <c r="R85" s="19"/>
      <c r="S85" s="19"/>
      <c r="T85" s="19"/>
      <c r="U85" s="19"/>
    </row>
    <row r="86" spans="1:21" ht="16.5">
      <c r="A86" s="6" t="s">
        <v>96</v>
      </c>
      <c r="B86" s="37">
        <v>2874</v>
      </c>
      <c r="C86" s="37">
        <v>1611</v>
      </c>
      <c r="D86" s="37">
        <v>3085</v>
      </c>
      <c r="E86" s="37">
        <v>2538</v>
      </c>
      <c r="F86" s="37">
        <v>2721</v>
      </c>
      <c r="G86" s="37">
        <v>2107</v>
      </c>
      <c r="H86" s="37">
        <v>2210</v>
      </c>
      <c r="I86" s="37"/>
      <c r="J86" s="37"/>
      <c r="K86" s="37"/>
      <c r="L86" s="58"/>
      <c r="M86" s="37"/>
      <c r="N86" s="37"/>
      <c r="O86" s="48"/>
      <c r="P86" s="19"/>
      <c r="Q86" s="19"/>
      <c r="R86" s="19"/>
      <c r="S86" s="19"/>
      <c r="T86" s="19"/>
      <c r="U86" s="19"/>
    </row>
    <row r="87" spans="1:21" ht="16.5">
      <c r="A87" s="11" t="s">
        <v>16</v>
      </c>
      <c r="B87" s="41"/>
      <c r="C87" s="41"/>
      <c r="D87" s="50"/>
      <c r="E87" s="50"/>
      <c r="F87" s="50"/>
      <c r="G87" s="48"/>
      <c r="H87" s="37"/>
      <c r="I87" s="37"/>
      <c r="J87" s="37"/>
      <c r="K87" s="37"/>
      <c r="L87" s="58"/>
      <c r="M87" s="37"/>
      <c r="N87" s="37"/>
      <c r="O87" s="48"/>
      <c r="P87" s="19"/>
      <c r="Q87" s="19"/>
      <c r="R87" s="19"/>
      <c r="S87" s="19"/>
      <c r="T87" s="19"/>
      <c r="U87" s="19"/>
    </row>
    <row r="88" spans="1:21" ht="21" customHeight="1">
      <c r="A88" s="10" t="s">
        <v>53</v>
      </c>
      <c r="B88" s="37">
        <v>65</v>
      </c>
      <c r="C88" s="37">
        <v>54</v>
      </c>
      <c r="D88" s="37">
        <v>108</v>
      </c>
      <c r="E88" s="37">
        <v>130</v>
      </c>
      <c r="F88" s="37">
        <v>120</v>
      </c>
      <c r="G88" s="37">
        <v>111</v>
      </c>
      <c r="H88" s="37">
        <v>102</v>
      </c>
      <c r="I88" s="6">
        <v>155</v>
      </c>
      <c r="J88" s="6">
        <v>153</v>
      </c>
      <c r="K88" s="37">
        <v>417</v>
      </c>
      <c r="L88" s="58">
        <v>584</v>
      </c>
      <c r="M88" s="37">
        <v>483</v>
      </c>
      <c r="N88" s="37">
        <f>SUM(B88:M88)</f>
        <v>2482</v>
      </c>
      <c r="O88" s="48">
        <f t="shared" si="2"/>
        <v>206.83333333333334</v>
      </c>
      <c r="P88" s="19"/>
      <c r="Q88" s="19"/>
      <c r="R88" s="19"/>
      <c r="S88" s="19"/>
      <c r="T88" s="19"/>
      <c r="U88" s="19"/>
    </row>
    <row r="89" spans="1:42" s="16" customFormat="1" ht="26.25">
      <c r="A89" s="7" t="s">
        <v>54</v>
      </c>
      <c r="B89" s="37">
        <v>68</v>
      </c>
      <c r="C89" s="37">
        <v>92</v>
      </c>
      <c r="D89" s="46">
        <v>114</v>
      </c>
      <c r="E89" s="46">
        <v>241</v>
      </c>
      <c r="F89" s="46">
        <v>205</v>
      </c>
      <c r="G89" s="37">
        <v>164</v>
      </c>
      <c r="H89" s="37">
        <v>100</v>
      </c>
      <c r="I89" s="70">
        <v>199</v>
      </c>
      <c r="J89" s="70">
        <v>120</v>
      </c>
      <c r="K89" s="37">
        <v>112</v>
      </c>
      <c r="L89" s="58">
        <v>21</v>
      </c>
      <c r="M89" s="37">
        <v>293</v>
      </c>
      <c r="N89" s="37">
        <f>SUM(B89:M89)</f>
        <v>1729</v>
      </c>
      <c r="O89" s="48">
        <f t="shared" si="2"/>
        <v>144.08333333333334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1:21" ht="26.25">
      <c r="A90" s="7" t="s">
        <v>55</v>
      </c>
      <c r="B90" s="37">
        <v>66</v>
      </c>
      <c r="C90" s="37">
        <v>124</v>
      </c>
      <c r="D90" s="37">
        <v>226</v>
      </c>
      <c r="E90" s="37">
        <v>693</v>
      </c>
      <c r="F90" s="37">
        <v>216</v>
      </c>
      <c r="G90" s="37">
        <v>208</v>
      </c>
      <c r="H90" s="37">
        <v>190</v>
      </c>
      <c r="I90" s="48">
        <v>301</v>
      </c>
      <c r="J90" s="6">
        <v>190</v>
      </c>
      <c r="K90" s="37">
        <v>313</v>
      </c>
      <c r="L90" s="58">
        <v>219</v>
      </c>
      <c r="M90" s="37">
        <v>380</v>
      </c>
      <c r="N90" s="37">
        <f>SUM(B90:M90)</f>
        <v>3126</v>
      </c>
      <c r="O90" s="48">
        <f t="shared" si="2"/>
        <v>260.5</v>
      </c>
      <c r="P90" s="19"/>
      <c r="Q90" s="19"/>
      <c r="R90" s="19"/>
      <c r="S90" s="19"/>
      <c r="T90" s="19"/>
      <c r="U90" s="19"/>
    </row>
    <row r="91" spans="1:21" ht="26.25">
      <c r="A91" s="7" t="s">
        <v>56</v>
      </c>
      <c r="B91" s="37">
        <v>684</v>
      </c>
      <c r="C91" s="37">
        <v>362</v>
      </c>
      <c r="D91" s="37">
        <v>463</v>
      </c>
      <c r="E91" s="37">
        <v>695</v>
      </c>
      <c r="F91" s="37">
        <v>711</v>
      </c>
      <c r="G91" s="37">
        <v>337</v>
      </c>
      <c r="H91" s="37">
        <v>365</v>
      </c>
      <c r="I91" s="37">
        <v>404</v>
      </c>
      <c r="J91" s="37">
        <v>350</v>
      </c>
      <c r="K91" s="37">
        <v>964</v>
      </c>
      <c r="L91" s="58">
        <v>674</v>
      </c>
      <c r="M91" s="37"/>
      <c r="N91" s="37"/>
      <c r="O91" s="48"/>
      <c r="P91" s="19"/>
      <c r="Q91" s="19"/>
      <c r="R91" s="19"/>
      <c r="S91" s="19"/>
      <c r="T91" s="19"/>
      <c r="U91" s="19"/>
    </row>
    <row r="92" spans="1:21" ht="16.5">
      <c r="A92" s="11" t="s">
        <v>35</v>
      </c>
      <c r="B92" s="50"/>
      <c r="C92" s="50"/>
      <c r="D92" s="50"/>
      <c r="E92" s="50"/>
      <c r="F92" s="41"/>
      <c r="G92" s="42"/>
      <c r="H92" s="37"/>
      <c r="I92" s="37"/>
      <c r="J92" s="37"/>
      <c r="K92" s="37"/>
      <c r="L92" s="58"/>
      <c r="M92" s="37"/>
      <c r="N92" s="37"/>
      <c r="O92" s="48"/>
      <c r="P92" s="19"/>
      <c r="Q92" s="19"/>
      <c r="R92" s="19"/>
      <c r="S92" s="19"/>
      <c r="T92" s="19"/>
      <c r="U92" s="19"/>
    </row>
    <row r="93" spans="1:21" ht="16.5">
      <c r="A93" s="4" t="s">
        <v>28</v>
      </c>
      <c r="B93" s="37">
        <v>1063</v>
      </c>
      <c r="C93" s="37">
        <v>800</v>
      </c>
      <c r="D93" s="37">
        <v>913</v>
      </c>
      <c r="E93" s="37">
        <v>1027</v>
      </c>
      <c r="F93" s="37">
        <v>1100</v>
      </c>
      <c r="G93" s="37">
        <v>2920</v>
      </c>
      <c r="H93" s="87">
        <v>1034</v>
      </c>
      <c r="I93" s="96">
        <v>960</v>
      </c>
      <c r="J93" s="87">
        <v>1444</v>
      </c>
      <c r="K93" s="96">
        <v>1078</v>
      </c>
      <c r="L93" s="58">
        <v>1329</v>
      </c>
      <c r="M93" s="37">
        <v>1459</v>
      </c>
      <c r="N93" s="37">
        <f>SUM(B93:M93)</f>
        <v>15127</v>
      </c>
      <c r="O93" s="48">
        <f t="shared" si="2"/>
        <v>1260.5833333333333</v>
      </c>
      <c r="P93" s="19"/>
      <c r="Q93" s="19"/>
      <c r="R93" s="19"/>
      <c r="S93" s="19"/>
      <c r="T93" s="19"/>
      <c r="U93" s="19"/>
    </row>
    <row r="94" spans="1:21" ht="16.5">
      <c r="A94" s="6" t="s">
        <v>69</v>
      </c>
      <c r="B94" s="37">
        <v>993</v>
      </c>
      <c r="C94" s="37">
        <v>744</v>
      </c>
      <c r="D94" s="37">
        <v>1207</v>
      </c>
      <c r="E94" s="37">
        <v>503</v>
      </c>
      <c r="F94" s="37">
        <v>1251</v>
      </c>
      <c r="G94" s="37"/>
      <c r="H94" s="37"/>
      <c r="I94" s="37"/>
      <c r="J94" s="37"/>
      <c r="K94" s="37"/>
      <c r="L94" s="58"/>
      <c r="M94" s="37"/>
      <c r="N94" s="37"/>
      <c r="O94" s="48"/>
      <c r="P94" s="19"/>
      <c r="Q94" s="19"/>
      <c r="R94" s="19"/>
      <c r="S94" s="19"/>
      <c r="T94" s="19"/>
      <c r="U94" s="19"/>
    </row>
    <row r="95" spans="1:21" ht="16.5">
      <c r="A95" s="11" t="s">
        <v>18</v>
      </c>
      <c r="B95" s="46"/>
      <c r="C95" s="46"/>
      <c r="D95" s="46"/>
      <c r="E95" s="68"/>
      <c r="F95" s="68"/>
      <c r="G95" s="69"/>
      <c r="H95" s="46"/>
      <c r="I95" s="37"/>
      <c r="J95" s="37"/>
      <c r="K95" s="37"/>
      <c r="L95" s="58"/>
      <c r="M95" s="37"/>
      <c r="N95" s="37"/>
      <c r="O95" s="48"/>
      <c r="P95" s="19"/>
      <c r="Q95" s="19"/>
      <c r="R95" s="19"/>
      <c r="S95" s="19"/>
      <c r="T95" s="19"/>
      <c r="U95" s="19"/>
    </row>
    <row r="96" spans="1:21" ht="16.5">
      <c r="A96" s="70" t="s">
        <v>102</v>
      </c>
      <c r="B96" s="46">
        <v>1138</v>
      </c>
      <c r="C96" s="46">
        <v>446</v>
      </c>
      <c r="D96" s="46">
        <v>889</v>
      </c>
      <c r="E96" s="46">
        <v>921</v>
      </c>
      <c r="F96" s="46">
        <v>823</v>
      </c>
      <c r="G96" s="46">
        <v>701</v>
      </c>
      <c r="H96" s="46">
        <v>692</v>
      </c>
      <c r="I96" s="37">
        <v>741</v>
      </c>
      <c r="J96" s="37">
        <v>731</v>
      </c>
      <c r="K96" s="37">
        <v>652</v>
      </c>
      <c r="L96" s="58">
        <v>700</v>
      </c>
      <c r="M96" s="37">
        <v>1026</v>
      </c>
      <c r="N96" s="37">
        <f>SUM(B96:M96)</f>
        <v>9460</v>
      </c>
      <c r="O96" s="48">
        <f t="shared" si="2"/>
        <v>788.3333333333334</v>
      </c>
      <c r="P96" s="19"/>
      <c r="Q96" s="19"/>
      <c r="R96" s="19"/>
      <c r="S96" s="19"/>
      <c r="T96" s="19"/>
      <c r="U96" s="19"/>
    </row>
    <row r="97" spans="1:42" s="17" customFormat="1" ht="16.5">
      <c r="A97" s="71" t="s">
        <v>103</v>
      </c>
      <c r="B97" s="72">
        <v>3537</v>
      </c>
      <c r="C97" s="72">
        <v>1306</v>
      </c>
      <c r="D97" s="72">
        <v>3085</v>
      </c>
      <c r="E97" s="72">
        <v>3026</v>
      </c>
      <c r="F97" s="72">
        <v>2533</v>
      </c>
      <c r="G97" s="72">
        <v>1975</v>
      </c>
      <c r="H97" s="72">
        <v>1965</v>
      </c>
      <c r="I97" s="94">
        <v>2159</v>
      </c>
      <c r="J97" s="94">
        <v>2488</v>
      </c>
      <c r="K97" s="47">
        <v>3508</v>
      </c>
      <c r="L97" s="47">
        <v>3347</v>
      </c>
      <c r="M97" s="47">
        <v>5058</v>
      </c>
      <c r="N97" s="37">
        <f>SUM(B97:M97)</f>
        <v>33987</v>
      </c>
      <c r="O97" s="48">
        <f t="shared" si="2"/>
        <v>2832.25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s="17" customFormat="1" ht="16.5">
      <c r="A98" s="71" t="s">
        <v>68</v>
      </c>
      <c r="B98" s="72">
        <v>1138</v>
      </c>
      <c r="C98" s="72">
        <v>444</v>
      </c>
      <c r="D98" s="72">
        <v>889</v>
      </c>
      <c r="E98" s="72">
        <v>921</v>
      </c>
      <c r="F98" s="72">
        <v>823</v>
      </c>
      <c r="G98" s="72">
        <v>701</v>
      </c>
      <c r="H98" s="72">
        <v>692</v>
      </c>
      <c r="I98" s="95">
        <v>741</v>
      </c>
      <c r="J98" s="95">
        <v>731</v>
      </c>
      <c r="K98" s="47">
        <v>644</v>
      </c>
      <c r="L98" s="47">
        <v>716</v>
      </c>
      <c r="M98" s="47">
        <v>1044</v>
      </c>
      <c r="N98" s="37">
        <f>SUM(B98:M98)</f>
        <v>9484</v>
      </c>
      <c r="O98" s="48">
        <f t="shared" si="2"/>
        <v>790.3333333333334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s="17" customFormat="1" ht="16.5">
      <c r="A99" s="70" t="s">
        <v>98</v>
      </c>
      <c r="B99" s="46">
        <v>3537</v>
      </c>
      <c r="C99" s="46">
        <v>1287</v>
      </c>
      <c r="D99" s="46">
        <v>3141</v>
      </c>
      <c r="E99" s="46">
        <v>2912</v>
      </c>
      <c r="F99" s="46">
        <v>2494</v>
      </c>
      <c r="G99" s="46">
        <v>1969</v>
      </c>
      <c r="H99" s="46">
        <v>2003</v>
      </c>
      <c r="I99" s="94">
        <v>2372</v>
      </c>
      <c r="J99" s="94">
        <v>2505</v>
      </c>
      <c r="K99" s="47">
        <v>3272</v>
      </c>
      <c r="L99" s="47">
        <v>3504</v>
      </c>
      <c r="M99" s="47">
        <v>5109</v>
      </c>
      <c r="N99" s="37">
        <f>SUM(B99:M99)</f>
        <v>34105</v>
      </c>
      <c r="O99" s="48">
        <f t="shared" si="2"/>
        <v>2842.0833333333335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s="17" customFormat="1" ht="16.5">
      <c r="A100" s="70" t="s">
        <v>118</v>
      </c>
      <c r="B100" s="48">
        <v>6043</v>
      </c>
      <c r="C100" s="48">
        <v>3651</v>
      </c>
      <c r="D100" s="48">
        <v>7055</v>
      </c>
      <c r="E100" s="48">
        <v>5876</v>
      </c>
      <c r="F100" s="48">
        <v>7329</v>
      </c>
      <c r="G100" s="48">
        <v>6379</v>
      </c>
      <c r="H100" s="48">
        <v>6103</v>
      </c>
      <c r="I100" s="87">
        <v>5523</v>
      </c>
      <c r="J100" s="87">
        <v>5130</v>
      </c>
      <c r="K100" s="37">
        <v>6581</v>
      </c>
      <c r="L100" s="37">
        <v>6636</v>
      </c>
      <c r="M100" s="37">
        <v>8459</v>
      </c>
      <c r="N100" s="37">
        <f>SUM(B100:M100)</f>
        <v>74765</v>
      </c>
      <c r="O100" s="48">
        <f t="shared" si="2"/>
        <v>6230.416666666667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21" ht="16.5">
      <c r="A101" s="54" t="s">
        <v>81</v>
      </c>
      <c r="B101" s="47"/>
      <c r="C101" s="47"/>
      <c r="D101" s="37"/>
      <c r="E101" s="37" t="s">
        <v>86</v>
      </c>
      <c r="F101" s="37"/>
      <c r="G101" s="37"/>
      <c r="H101" s="37"/>
      <c r="I101" s="37" t="s">
        <v>86</v>
      </c>
      <c r="J101" s="37" t="s">
        <v>86</v>
      </c>
      <c r="K101" s="38"/>
      <c r="L101" s="38" t="s">
        <v>86</v>
      </c>
      <c r="M101" s="38"/>
      <c r="N101" s="38"/>
      <c r="O101" s="48"/>
      <c r="P101" s="19"/>
      <c r="Q101" s="19"/>
      <c r="R101" s="19"/>
      <c r="S101" s="19"/>
      <c r="T101" s="19"/>
      <c r="U101" s="19"/>
    </row>
    <row r="102" spans="1:21" ht="16.5">
      <c r="A102" s="63" t="s">
        <v>82</v>
      </c>
      <c r="B102" s="87">
        <v>2675</v>
      </c>
      <c r="C102" s="87">
        <v>843</v>
      </c>
      <c r="D102" s="90">
        <v>1966</v>
      </c>
      <c r="E102" s="87">
        <v>2237</v>
      </c>
      <c r="F102" s="37">
        <v>2905</v>
      </c>
      <c r="G102" s="37">
        <v>2512</v>
      </c>
      <c r="H102" s="38">
        <v>1740</v>
      </c>
      <c r="I102" s="37">
        <v>1138</v>
      </c>
      <c r="J102" s="37">
        <v>1268</v>
      </c>
      <c r="K102" s="38">
        <v>3139</v>
      </c>
      <c r="L102" s="38">
        <v>2630</v>
      </c>
      <c r="M102" s="38">
        <v>3623</v>
      </c>
      <c r="N102" s="38">
        <f>SUM(B102:M102)</f>
        <v>26676</v>
      </c>
      <c r="O102" s="48">
        <f t="shared" si="2"/>
        <v>2223</v>
      </c>
      <c r="P102" s="19"/>
      <c r="Q102" s="19"/>
      <c r="R102" s="19"/>
      <c r="S102" s="19"/>
      <c r="T102" s="19"/>
      <c r="U102" s="19"/>
    </row>
    <row r="103" spans="1:21" ht="16.5">
      <c r="A103" s="63" t="s">
        <v>83</v>
      </c>
      <c r="B103" s="87">
        <v>44232</v>
      </c>
      <c r="C103" s="87">
        <v>16306</v>
      </c>
      <c r="D103" s="90">
        <v>37686</v>
      </c>
      <c r="E103" s="87">
        <v>30046</v>
      </c>
      <c r="F103" s="37">
        <v>24488</v>
      </c>
      <c r="G103" s="37">
        <v>21167</v>
      </c>
      <c r="H103" s="38">
        <v>11193</v>
      </c>
      <c r="I103" s="37">
        <v>6242</v>
      </c>
      <c r="J103" s="37">
        <v>4760</v>
      </c>
      <c r="K103" s="38">
        <v>9320</v>
      </c>
      <c r="L103" s="38">
        <v>16904</v>
      </c>
      <c r="M103" s="38">
        <v>22717</v>
      </c>
      <c r="N103" s="38">
        <f>SUM(B103:M103)</f>
        <v>245061</v>
      </c>
      <c r="O103" s="48">
        <f t="shared" si="2"/>
        <v>20421.75</v>
      </c>
      <c r="P103" s="19"/>
      <c r="Q103" s="19"/>
      <c r="R103" s="19"/>
      <c r="S103" s="19"/>
      <c r="T103" s="19"/>
      <c r="U103" s="19"/>
    </row>
    <row r="104" spans="1:21" ht="16.5">
      <c r="A104" s="6" t="s">
        <v>84</v>
      </c>
      <c r="B104" s="91">
        <v>12129</v>
      </c>
      <c r="C104" s="91">
        <v>4722</v>
      </c>
      <c r="D104" s="91">
        <v>9030</v>
      </c>
      <c r="E104" s="87">
        <v>9766</v>
      </c>
      <c r="F104" s="37">
        <v>9619</v>
      </c>
      <c r="G104" s="48">
        <v>8760</v>
      </c>
      <c r="H104" s="38">
        <v>6159</v>
      </c>
      <c r="I104" s="48">
        <v>3857</v>
      </c>
      <c r="J104" s="48">
        <v>2624</v>
      </c>
      <c r="K104" s="84">
        <v>14109</v>
      </c>
      <c r="L104" s="83">
        <v>6586</v>
      </c>
      <c r="M104" s="83">
        <v>8683</v>
      </c>
      <c r="N104" s="38">
        <f>SUM(B104:M104)</f>
        <v>96044</v>
      </c>
      <c r="O104" s="48">
        <f t="shared" si="2"/>
        <v>8003.666666666667</v>
      </c>
      <c r="P104" s="19"/>
      <c r="Q104" s="19"/>
      <c r="R104" s="19"/>
      <c r="S104" s="19"/>
      <c r="T104" s="19"/>
      <c r="U104" s="19"/>
    </row>
    <row r="105" spans="1:21" ht="16.5">
      <c r="A105" s="92" t="s">
        <v>119</v>
      </c>
      <c r="B105" s="91">
        <v>3385</v>
      </c>
      <c r="C105" s="91">
        <v>1741</v>
      </c>
      <c r="D105" s="91">
        <v>2586</v>
      </c>
      <c r="E105" s="87">
        <v>2236</v>
      </c>
      <c r="F105" s="37">
        <v>2394</v>
      </c>
      <c r="G105" s="48">
        <v>2183</v>
      </c>
      <c r="H105" s="38">
        <v>1584</v>
      </c>
      <c r="I105" s="48">
        <v>1398</v>
      </c>
      <c r="J105" s="48">
        <v>1209</v>
      </c>
      <c r="K105" s="48">
        <v>2472</v>
      </c>
      <c r="L105" s="83">
        <v>3125</v>
      </c>
      <c r="M105" s="83">
        <v>3516</v>
      </c>
      <c r="N105" s="48">
        <f>SUM(B105:M105)</f>
        <v>27829</v>
      </c>
      <c r="O105" s="48">
        <f t="shared" si="2"/>
        <v>2319.0833333333335</v>
      </c>
      <c r="P105" s="19"/>
      <c r="Q105" s="19"/>
      <c r="R105" s="19"/>
      <c r="S105" s="19"/>
      <c r="T105" s="19"/>
      <c r="U105" s="19"/>
    </row>
    <row r="106" spans="1:21" ht="16.5">
      <c r="A106" s="54" t="s">
        <v>106</v>
      </c>
      <c r="B106" s="38"/>
      <c r="C106" s="38"/>
      <c r="D106" s="38"/>
      <c r="E106" s="37"/>
      <c r="F106" s="37"/>
      <c r="G106" s="48"/>
      <c r="H106" s="38"/>
      <c r="I106" s="48"/>
      <c r="J106" s="48"/>
      <c r="K106" s="42"/>
      <c r="O106" s="48"/>
      <c r="P106" s="19"/>
      <c r="Q106" s="19"/>
      <c r="R106" s="19"/>
      <c r="S106" s="19"/>
      <c r="T106" s="19"/>
      <c r="U106" s="19"/>
    </row>
    <row r="107" spans="1:21" ht="16.5">
      <c r="A107" s="6" t="s">
        <v>107</v>
      </c>
      <c r="B107" s="38">
        <v>745</v>
      </c>
      <c r="C107" s="38">
        <v>94</v>
      </c>
      <c r="D107" s="38">
        <v>535</v>
      </c>
      <c r="E107" s="37">
        <v>1024</v>
      </c>
      <c r="F107" s="5">
        <v>127</v>
      </c>
      <c r="G107" s="48">
        <v>644</v>
      </c>
      <c r="H107" s="38">
        <v>170</v>
      </c>
      <c r="I107" s="48">
        <v>95</v>
      </c>
      <c r="J107" s="48">
        <v>238</v>
      </c>
      <c r="K107" s="96">
        <v>914</v>
      </c>
      <c r="L107" s="96">
        <v>1090</v>
      </c>
      <c r="M107" s="96">
        <v>689</v>
      </c>
      <c r="N107" s="48">
        <f>SUM(B107:M107)</f>
        <v>6365</v>
      </c>
      <c r="O107" s="48">
        <f t="shared" si="2"/>
        <v>530.4166666666666</v>
      </c>
      <c r="P107" s="19"/>
      <c r="Q107" s="19"/>
      <c r="R107" s="19"/>
      <c r="S107" s="19"/>
      <c r="T107" s="19"/>
      <c r="U107" s="19"/>
    </row>
    <row r="108" spans="1:21" ht="16.5">
      <c r="A108" s="6" t="s">
        <v>108</v>
      </c>
      <c r="B108" s="38">
        <v>141</v>
      </c>
      <c r="C108" s="38">
        <v>36</v>
      </c>
      <c r="D108" s="38">
        <v>140</v>
      </c>
      <c r="E108" s="37">
        <v>340</v>
      </c>
      <c r="F108" s="37">
        <v>275</v>
      </c>
      <c r="G108" s="48">
        <v>195</v>
      </c>
      <c r="H108" s="38">
        <v>67</v>
      </c>
      <c r="I108" s="48">
        <v>43</v>
      </c>
      <c r="J108" s="48">
        <v>78</v>
      </c>
      <c r="K108" s="48">
        <v>231</v>
      </c>
      <c r="L108" s="6">
        <v>299</v>
      </c>
      <c r="M108" s="6">
        <v>252</v>
      </c>
      <c r="N108" s="48">
        <f>SUM(B108:M108)</f>
        <v>2097</v>
      </c>
      <c r="O108" s="48">
        <f t="shared" si="2"/>
        <v>174.75</v>
      </c>
      <c r="P108" s="19"/>
      <c r="Q108" s="19"/>
      <c r="R108" s="19"/>
      <c r="S108" s="19"/>
      <c r="T108" s="19"/>
      <c r="U108" s="19"/>
    </row>
    <row r="109" spans="1:21" ht="16.5">
      <c r="A109" s="23"/>
      <c r="B109" s="20"/>
      <c r="C109" s="20"/>
      <c r="D109" s="20"/>
      <c r="E109" s="20"/>
      <c r="F109" s="20"/>
      <c r="G109" s="20"/>
      <c r="H109" s="20"/>
      <c r="I109" s="82" t="s">
        <v>86</v>
      </c>
      <c r="J109" s="82" t="s">
        <v>86</v>
      </c>
      <c r="K109" s="82" t="s">
        <v>86</v>
      </c>
      <c r="L109" s="82" t="s">
        <v>86</v>
      </c>
      <c r="M109" s="82" t="s">
        <v>86</v>
      </c>
      <c r="N109" s="82"/>
      <c r="O109" s="19"/>
      <c r="P109" s="19"/>
      <c r="Q109" s="19"/>
      <c r="R109" s="19"/>
      <c r="S109" s="19"/>
      <c r="T109" s="19"/>
      <c r="U109" s="19"/>
    </row>
    <row r="110" spans="1:15" s="19" customFormat="1" ht="20.25" thickBot="1">
      <c r="A110" s="34" t="s">
        <v>124</v>
      </c>
      <c r="B110" s="35"/>
      <c r="C110" s="35"/>
      <c r="D110" s="35"/>
      <c r="E110" s="35"/>
      <c r="F110" s="35"/>
      <c r="G110" s="35"/>
      <c r="H110" s="35"/>
      <c r="I110" s="80"/>
      <c r="J110" s="80"/>
      <c r="K110" s="81"/>
      <c r="L110" s="81"/>
      <c r="M110" s="21"/>
      <c r="O110" s="101"/>
    </row>
    <row r="111" spans="1:42" s="35" customFormat="1" ht="21" thickBot="1" thickTop="1">
      <c r="A111" s="114" t="s">
        <v>12</v>
      </c>
      <c r="B111" s="106" t="s">
        <v>0</v>
      </c>
      <c r="C111" s="106" t="s">
        <v>1</v>
      </c>
      <c r="D111" s="106" t="s">
        <v>2</v>
      </c>
      <c r="E111" s="106" t="s">
        <v>3</v>
      </c>
      <c r="F111" s="106" t="s">
        <v>4</v>
      </c>
      <c r="G111" s="106" t="s">
        <v>5</v>
      </c>
      <c r="H111" s="106" t="s">
        <v>6</v>
      </c>
      <c r="I111" s="106" t="s">
        <v>7</v>
      </c>
      <c r="J111" s="106" t="s">
        <v>8</v>
      </c>
      <c r="K111" s="106" t="s">
        <v>9</v>
      </c>
      <c r="L111" s="117" t="s">
        <v>10</v>
      </c>
      <c r="M111" s="119" t="s">
        <v>11</v>
      </c>
      <c r="N111" s="113" t="s">
        <v>70</v>
      </c>
      <c r="O111" s="104" t="s">
        <v>125</v>
      </c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</row>
    <row r="112" spans="1:42" s="25" customFormat="1" ht="17.25" customHeight="1" thickTop="1">
      <c r="A112" s="115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18"/>
      <c r="M112" s="120"/>
      <c r="N112" s="107"/>
      <c r="O112" s="105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s="24" customFormat="1" ht="16.5" customHeight="1">
      <c r="A113" s="13" t="s">
        <v>13</v>
      </c>
      <c r="B113" s="41"/>
      <c r="C113" s="41"/>
      <c r="D113" s="41"/>
      <c r="E113" s="41"/>
      <c r="F113" s="41"/>
      <c r="G113" s="42"/>
      <c r="H113" s="37"/>
      <c r="I113" s="37"/>
      <c r="J113" s="37"/>
      <c r="K113" s="38"/>
      <c r="L113" s="39"/>
      <c r="M113" s="38"/>
      <c r="N113" s="41"/>
      <c r="P113" s="26"/>
      <c r="Q113" s="26"/>
      <c r="R113" s="26"/>
      <c r="S113" s="26"/>
      <c r="T113" s="26"/>
      <c r="U113" s="77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21" ht="16.5">
      <c r="A114" s="9" t="s">
        <v>32</v>
      </c>
      <c r="B114" s="37">
        <v>71</v>
      </c>
      <c r="C114" s="37">
        <v>32</v>
      </c>
      <c r="D114" s="37">
        <v>61</v>
      </c>
      <c r="E114" s="37">
        <v>105</v>
      </c>
      <c r="F114" s="37">
        <v>39</v>
      </c>
      <c r="G114" s="37">
        <v>13</v>
      </c>
      <c r="H114" s="37">
        <v>12</v>
      </c>
      <c r="I114" s="37">
        <v>28</v>
      </c>
      <c r="J114" s="37">
        <v>13</v>
      </c>
      <c r="K114" s="37">
        <v>154</v>
      </c>
      <c r="L114" s="39">
        <v>17</v>
      </c>
      <c r="M114" s="40">
        <v>19</v>
      </c>
      <c r="N114" s="37">
        <f>SUM(B114:M114)</f>
        <v>564</v>
      </c>
      <c r="O114" s="48">
        <f>N114/12</f>
        <v>47</v>
      </c>
      <c r="P114" s="19"/>
      <c r="Q114" s="19"/>
      <c r="R114" s="19"/>
      <c r="S114" s="19"/>
      <c r="T114" s="19"/>
      <c r="U114" s="19"/>
    </row>
    <row r="115" spans="1:21" ht="16.5">
      <c r="A115" s="9" t="s">
        <v>120</v>
      </c>
      <c r="B115" s="37">
        <v>41</v>
      </c>
      <c r="C115" s="37">
        <v>23</v>
      </c>
      <c r="D115" s="37">
        <v>56</v>
      </c>
      <c r="E115" s="37">
        <v>74</v>
      </c>
      <c r="F115" s="37">
        <v>38</v>
      </c>
      <c r="G115" s="37">
        <v>6</v>
      </c>
      <c r="H115" s="37">
        <v>15</v>
      </c>
      <c r="I115" s="37">
        <v>23</v>
      </c>
      <c r="J115" s="37">
        <v>11</v>
      </c>
      <c r="K115" s="38">
        <v>172</v>
      </c>
      <c r="L115" s="39">
        <v>19</v>
      </c>
      <c r="M115" s="38">
        <v>65</v>
      </c>
      <c r="N115" s="37">
        <f>SUM(B115:M115)</f>
        <v>543</v>
      </c>
      <c r="O115" s="48">
        <f aca="true" t="shared" si="3" ref="O115:O128">N115/12</f>
        <v>45.25</v>
      </c>
      <c r="P115" s="19"/>
      <c r="Q115" s="19"/>
      <c r="R115" s="19"/>
      <c r="S115" s="19"/>
      <c r="T115" s="19"/>
      <c r="U115" s="19"/>
    </row>
    <row r="116" spans="1:21" ht="16.5">
      <c r="A116" s="9" t="s">
        <v>121</v>
      </c>
      <c r="B116" s="37">
        <v>91</v>
      </c>
      <c r="C116" s="37">
        <v>33</v>
      </c>
      <c r="D116" s="37">
        <v>120</v>
      </c>
      <c r="E116" s="37">
        <v>161</v>
      </c>
      <c r="F116" s="37">
        <v>251</v>
      </c>
      <c r="G116" s="37">
        <v>97</v>
      </c>
      <c r="H116" s="37">
        <v>77</v>
      </c>
      <c r="I116" s="37">
        <v>67</v>
      </c>
      <c r="J116" s="37">
        <v>82</v>
      </c>
      <c r="K116" s="38">
        <v>146</v>
      </c>
      <c r="L116" s="39">
        <v>218</v>
      </c>
      <c r="M116" s="38">
        <v>307</v>
      </c>
      <c r="N116" s="37">
        <f>SUM(B116:M116)</f>
        <v>1650</v>
      </c>
      <c r="O116" s="48">
        <f t="shared" si="3"/>
        <v>137.5</v>
      </c>
      <c r="P116" s="19"/>
      <c r="Q116" s="19"/>
      <c r="R116" s="19"/>
      <c r="S116" s="19"/>
      <c r="T116" s="19"/>
      <c r="U116" s="19"/>
    </row>
    <row r="117" spans="1:21" ht="16.5">
      <c r="A117" s="13" t="s">
        <v>97</v>
      </c>
      <c r="B117" s="42"/>
      <c r="C117" s="48"/>
      <c r="D117" s="42"/>
      <c r="E117" s="42"/>
      <c r="F117" s="42"/>
      <c r="G117" s="42"/>
      <c r="H117" s="37"/>
      <c r="I117" s="37"/>
      <c r="J117" s="37"/>
      <c r="K117" s="38"/>
      <c r="L117" s="39"/>
      <c r="M117" s="38"/>
      <c r="N117" s="37"/>
      <c r="O117" s="48"/>
      <c r="P117" s="19"/>
      <c r="Q117" s="19"/>
      <c r="R117" s="19"/>
      <c r="S117" s="19"/>
      <c r="T117" s="19"/>
      <c r="U117" s="19"/>
    </row>
    <row r="118" spans="1:21" ht="16.5">
      <c r="A118" s="3" t="s">
        <v>15</v>
      </c>
      <c r="B118" s="48">
        <v>233</v>
      </c>
      <c r="C118" s="37">
        <v>100</v>
      </c>
      <c r="D118" s="37">
        <v>120</v>
      </c>
      <c r="E118" s="37">
        <v>92</v>
      </c>
      <c r="F118" s="37">
        <v>87</v>
      </c>
      <c r="G118" s="37">
        <v>51</v>
      </c>
      <c r="H118" s="37">
        <v>66</v>
      </c>
      <c r="I118" s="37">
        <v>73</v>
      </c>
      <c r="J118" s="37">
        <v>112</v>
      </c>
      <c r="K118" s="38">
        <v>92</v>
      </c>
      <c r="L118" s="39">
        <v>100</v>
      </c>
      <c r="M118" s="38">
        <v>103</v>
      </c>
      <c r="N118" s="37">
        <f>SUM(B118:M118)</f>
        <v>1229</v>
      </c>
      <c r="O118" s="48">
        <f t="shared" si="3"/>
        <v>102.41666666666667</v>
      </c>
      <c r="P118" s="19"/>
      <c r="Q118" s="19"/>
      <c r="R118" s="19"/>
      <c r="S118" s="19"/>
      <c r="T118" s="19"/>
      <c r="U118" s="19"/>
    </row>
    <row r="119" spans="1:21" ht="16.5">
      <c r="A119" s="9" t="s">
        <v>45</v>
      </c>
      <c r="B119" s="37">
        <v>242</v>
      </c>
      <c r="C119" s="37">
        <v>121</v>
      </c>
      <c r="D119" s="37">
        <v>152</v>
      </c>
      <c r="E119" s="37">
        <v>72</v>
      </c>
      <c r="F119" s="37">
        <v>76</v>
      </c>
      <c r="G119" s="37">
        <v>51</v>
      </c>
      <c r="H119" s="37">
        <v>95</v>
      </c>
      <c r="I119" s="37">
        <v>107</v>
      </c>
      <c r="J119" s="37">
        <v>97</v>
      </c>
      <c r="K119" s="38">
        <v>151</v>
      </c>
      <c r="L119" s="39">
        <v>141</v>
      </c>
      <c r="M119" s="38">
        <v>164</v>
      </c>
      <c r="N119" s="37">
        <f>SUM(B119:M119)</f>
        <v>1469</v>
      </c>
      <c r="O119" s="48">
        <f t="shared" si="3"/>
        <v>122.41666666666667</v>
      </c>
      <c r="P119" s="19"/>
      <c r="Q119" s="19"/>
      <c r="R119" s="19"/>
      <c r="S119" s="19"/>
      <c r="T119" s="19"/>
      <c r="U119" s="19"/>
    </row>
    <row r="120" spans="1:21" ht="16.5">
      <c r="A120" s="9" t="s">
        <v>46</v>
      </c>
      <c r="B120" s="37">
        <v>56</v>
      </c>
      <c r="C120" s="37">
        <v>49</v>
      </c>
      <c r="D120" s="37">
        <v>65</v>
      </c>
      <c r="E120" s="37">
        <v>54</v>
      </c>
      <c r="F120" s="37">
        <v>57</v>
      </c>
      <c r="G120" s="37">
        <v>49</v>
      </c>
      <c r="H120" s="37">
        <v>51</v>
      </c>
      <c r="I120" s="37">
        <v>62</v>
      </c>
      <c r="J120" s="37">
        <v>59</v>
      </c>
      <c r="K120" s="38">
        <v>92</v>
      </c>
      <c r="L120" s="39">
        <v>90</v>
      </c>
      <c r="M120" s="38">
        <v>89</v>
      </c>
      <c r="N120" s="37">
        <f>SUM(B120:M120)</f>
        <v>773</v>
      </c>
      <c r="O120" s="48">
        <f t="shared" si="3"/>
        <v>64.41666666666667</v>
      </c>
      <c r="P120" s="19"/>
      <c r="Q120" s="19"/>
      <c r="R120" s="19"/>
      <c r="S120" s="19"/>
      <c r="T120" s="19"/>
      <c r="U120" s="19"/>
    </row>
    <row r="121" spans="1:21" ht="16.5">
      <c r="A121" s="15" t="s">
        <v>76</v>
      </c>
      <c r="B121" s="42"/>
      <c r="C121" s="42"/>
      <c r="D121" s="48"/>
      <c r="E121" s="42"/>
      <c r="F121" s="42"/>
      <c r="G121" s="42"/>
      <c r="H121" s="37"/>
      <c r="I121" s="37"/>
      <c r="J121" s="37"/>
      <c r="K121" s="45"/>
      <c r="L121" s="39"/>
      <c r="M121" s="38"/>
      <c r="N121" s="37"/>
      <c r="O121" s="48"/>
      <c r="P121" s="19"/>
      <c r="Q121" s="19"/>
      <c r="R121" s="19"/>
      <c r="S121" s="19"/>
      <c r="T121" s="19"/>
      <c r="U121" s="19"/>
    </row>
    <row r="122" spans="1:21" ht="16.5">
      <c r="A122" s="6" t="s">
        <v>75</v>
      </c>
      <c r="B122" s="37">
        <v>546</v>
      </c>
      <c r="C122" s="37">
        <v>114</v>
      </c>
      <c r="D122" s="37">
        <v>415</v>
      </c>
      <c r="E122" s="37">
        <v>206</v>
      </c>
      <c r="F122" s="37">
        <v>501</v>
      </c>
      <c r="G122" s="37">
        <v>275</v>
      </c>
      <c r="H122" s="37">
        <v>158</v>
      </c>
      <c r="I122" s="37">
        <v>276</v>
      </c>
      <c r="J122" s="37">
        <v>175</v>
      </c>
      <c r="K122" s="37">
        <v>733</v>
      </c>
      <c r="L122" s="6">
        <v>628</v>
      </c>
      <c r="M122" s="38">
        <v>2259</v>
      </c>
      <c r="N122" s="37">
        <f>SUM(B122:M122)</f>
        <v>6286</v>
      </c>
      <c r="O122" s="48">
        <f t="shared" si="3"/>
        <v>523.8333333333334</v>
      </c>
      <c r="P122" s="19"/>
      <c r="Q122" s="19"/>
      <c r="R122" s="19"/>
      <c r="S122" s="19"/>
      <c r="T122" s="19"/>
      <c r="U122" s="19"/>
    </row>
    <row r="123" spans="1:21" ht="16.5">
      <c r="A123" s="6" t="s">
        <v>104</v>
      </c>
      <c r="B123" s="37">
        <v>127</v>
      </c>
      <c r="C123" s="37">
        <v>62</v>
      </c>
      <c r="D123" s="37">
        <v>116</v>
      </c>
      <c r="E123" s="37">
        <v>128</v>
      </c>
      <c r="F123" s="37">
        <v>142</v>
      </c>
      <c r="G123" s="37">
        <v>90</v>
      </c>
      <c r="H123" s="37">
        <v>118</v>
      </c>
      <c r="I123" s="37">
        <v>116</v>
      </c>
      <c r="J123" s="37">
        <v>103</v>
      </c>
      <c r="K123" s="37">
        <v>139</v>
      </c>
      <c r="L123" s="39">
        <v>143</v>
      </c>
      <c r="M123" s="38">
        <v>158</v>
      </c>
      <c r="N123" s="37">
        <f>SUM(B123:M123)</f>
        <v>1442</v>
      </c>
      <c r="O123" s="48">
        <f t="shared" si="3"/>
        <v>120.16666666666667</v>
      </c>
      <c r="P123" s="19"/>
      <c r="Q123" s="19"/>
      <c r="R123" s="19"/>
      <c r="S123" s="19"/>
      <c r="T123" s="19"/>
      <c r="U123" s="19"/>
    </row>
    <row r="124" spans="1:21" ht="16.5">
      <c r="A124" s="13" t="s">
        <v>85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9"/>
      <c r="M124" s="38"/>
      <c r="N124" s="37"/>
      <c r="O124" s="48"/>
      <c r="P124" s="19"/>
      <c r="Q124" s="19"/>
      <c r="R124" s="19"/>
      <c r="S124" s="19"/>
      <c r="T124" s="19"/>
      <c r="U124" s="19"/>
    </row>
    <row r="125" spans="1:21" ht="16.5">
      <c r="A125" s="3" t="s">
        <v>17</v>
      </c>
      <c r="B125" s="37">
        <v>308</v>
      </c>
      <c r="C125" s="37">
        <v>203</v>
      </c>
      <c r="D125" s="37">
        <v>243</v>
      </c>
      <c r="E125" s="38">
        <v>202</v>
      </c>
      <c r="F125" s="37">
        <v>214</v>
      </c>
      <c r="G125" s="37">
        <v>182</v>
      </c>
      <c r="H125" s="37">
        <v>152</v>
      </c>
      <c r="I125" s="37">
        <v>156</v>
      </c>
      <c r="J125" s="87">
        <v>148</v>
      </c>
      <c r="K125" s="87">
        <v>343</v>
      </c>
      <c r="L125" s="97">
        <v>260</v>
      </c>
      <c r="M125" s="91">
        <v>495</v>
      </c>
      <c r="N125" s="87">
        <f>SUM(B125:M125)</f>
        <v>2906</v>
      </c>
      <c r="O125" s="48">
        <f t="shared" si="3"/>
        <v>242.16666666666666</v>
      </c>
      <c r="P125" s="19"/>
      <c r="Q125" s="19"/>
      <c r="R125" s="19"/>
      <c r="S125" s="19"/>
      <c r="T125" s="19"/>
      <c r="U125" s="19"/>
    </row>
    <row r="126" spans="1:21" ht="16.5">
      <c r="A126" s="6" t="s">
        <v>28</v>
      </c>
      <c r="B126" s="5">
        <v>769</v>
      </c>
      <c r="C126" s="5">
        <v>903</v>
      </c>
      <c r="D126" s="5">
        <v>525</v>
      </c>
      <c r="E126" s="5">
        <v>451</v>
      </c>
      <c r="F126" s="5">
        <v>675</v>
      </c>
      <c r="G126" s="5">
        <v>397</v>
      </c>
      <c r="H126" s="6">
        <v>428</v>
      </c>
      <c r="I126" s="6">
        <v>528</v>
      </c>
      <c r="J126" s="96">
        <v>3498</v>
      </c>
      <c r="K126" s="96">
        <v>9437</v>
      </c>
      <c r="L126" s="96">
        <v>4022</v>
      </c>
      <c r="M126" s="96">
        <v>713</v>
      </c>
      <c r="N126" s="87">
        <f>SUM(B126:M126)</f>
        <v>22346</v>
      </c>
      <c r="O126" s="48">
        <f t="shared" si="3"/>
        <v>1862.1666666666667</v>
      </c>
      <c r="P126" s="19"/>
      <c r="Q126" s="19"/>
      <c r="R126" s="19"/>
      <c r="S126" s="19"/>
      <c r="T126" s="19"/>
      <c r="U126" s="19"/>
    </row>
    <row r="127" spans="1:21" ht="16.5">
      <c r="A127" s="3" t="s">
        <v>21</v>
      </c>
      <c r="B127" s="37">
        <v>859</v>
      </c>
      <c r="C127" s="37">
        <v>683</v>
      </c>
      <c r="D127" s="37">
        <v>723</v>
      </c>
      <c r="E127" s="37">
        <v>649</v>
      </c>
      <c r="F127" s="37">
        <v>687</v>
      </c>
      <c r="G127" s="37">
        <v>440</v>
      </c>
      <c r="H127" s="37">
        <v>447</v>
      </c>
      <c r="I127" s="37">
        <v>436</v>
      </c>
      <c r="J127" s="87">
        <v>489</v>
      </c>
      <c r="K127" s="87">
        <v>964</v>
      </c>
      <c r="L127" s="97">
        <v>767</v>
      </c>
      <c r="M127" s="91">
        <v>1446</v>
      </c>
      <c r="N127" s="87">
        <f>SUM(B127:M127)</f>
        <v>8590</v>
      </c>
      <c r="O127" s="48">
        <f t="shared" si="3"/>
        <v>715.8333333333334</v>
      </c>
      <c r="P127" s="19"/>
      <c r="Q127" s="19"/>
      <c r="R127" s="19"/>
      <c r="S127" s="19"/>
      <c r="T127" s="19"/>
      <c r="U127" s="19"/>
    </row>
    <row r="128" spans="1:21" ht="16.5">
      <c r="A128" s="6" t="s">
        <v>92</v>
      </c>
      <c r="B128" s="5">
        <v>101</v>
      </c>
      <c r="C128" s="5">
        <v>68</v>
      </c>
      <c r="D128" s="5">
        <v>140</v>
      </c>
      <c r="E128" s="5">
        <v>113</v>
      </c>
      <c r="F128" s="5">
        <v>135</v>
      </c>
      <c r="G128" s="5">
        <v>90</v>
      </c>
      <c r="H128" s="5">
        <v>102</v>
      </c>
      <c r="I128" s="5">
        <v>97</v>
      </c>
      <c r="J128" s="87">
        <v>105</v>
      </c>
      <c r="K128" s="87">
        <v>155</v>
      </c>
      <c r="L128" s="87">
        <v>147</v>
      </c>
      <c r="M128" s="87">
        <v>156</v>
      </c>
      <c r="N128" s="96">
        <f>SUM(B128:M128)</f>
        <v>1409</v>
      </c>
      <c r="O128" s="48">
        <f t="shared" si="3"/>
        <v>117.41666666666667</v>
      </c>
      <c r="P128" s="19"/>
      <c r="Q128" s="19"/>
      <c r="R128" s="19"/>
      <c r="S128" s="19"/>
      <c r="T128" s="19"/>
      <c r="U128" s="19"/>
    </row>
    <row r="129" spans="1:15" s="19" customFormat="1" ht="20.25" thickBot="1">
      <c r="A129" s="34" t="s">
        <v>40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3"/>
      <c r="O129" s="102"/>
    </row>
    <row r="130" spans="1:42" s="35" customFormat="1" ht="21" thickBot="1" thickTop="1">
      <c r="A130" s="114" t="s">
        <v>12</v>
      </c>
      <c r="B130" s="106" t="s">
        <v>0</v>
      </c>
      <c r="C130" s="106" t="s">
        <v>1</v>
      </c>
      <c r="D130" s="106" t="s">
        <v>2</v>
      </c>
      <c r="E130" s="106" t="s">
        <v>3</v>
      </c>
      <c r="F130" s="106" t="s">
        <v>4</v>
      </c>
      <c r="G130" s="106" t="s">
        <v>5</v>
      </c>
      <c r="H130" s="106" t="s">
        <v>6</v>
      </c>
      <c r="I130" s="106" t="s">
        <v>7</v>
      </c>
      <c r="J130" s="106" t="s">
        <v>8</v>
      </c>
      <c r="K130" s="106" t="s">
        <v>9</v>
      </c>
      <c r="L130" s="117" t="s">
        <v>10</v>
      </c>
      <c r="M130" s="119" t="s">
        <v>11</v>
      </c>
      <c r="N130" s="113" t="s">
        <v>70</v>
      </c>
      <c r="O130" s="104" t="s">
        <v>125</v>
      </c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</row>
    <row r="131" spans="1:42" s="18" customFormat="1" ht="17.25" customHeight="1" thickTop="1">
      <c r="A131" s="115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18"/>
      <c r="M131" s="120"/>
      <c r="N131" s="107"/>
      <c r="O131" s="105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s="17" customFormat="1" ht="16.5">
      <c r="A132" s="89" t="s">
        <v>115</v>
      </c>
      <c r="B132" s="86"/>
      <c r="C132" s="86"/>
      <c r="D132" s="48"/>
      <c r="E132" s="48"/>
      <c r="F132" s="48"/>
      <c r="G132" s="48"/>
      <c r="H132" s="48"/>
      <c r="I132" s="37"/>
      <c r="J132" s="37"/>
      <c r="K132" s="37"/>
      <c r="L132" s="37"/>
      <c r="M132" s="37"/>
      <c r="N132" s="37"/>
      <c r="O132" s="1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s="17" customFormat="1" ht="16.5">
      <c r="A133" s="70" t="s">
        <v>17</v>
      </c>
      <c r="B133" s="86">
        <v>1255</v>
      </c>
      <c r="C133" s="86">
        <v>385</v>
      </c>
      <c r="D133" s="48">
        <v>1255</v>
      </c>
      <c r="E133" s="48">
        <v>1217</v>
      </c>
      <c r="F133" s="48">
        <v>1362</v>
      </c>
      <c r="G133" s="48">
        <v>1042</v>
      </c>
      <c r="H133" s="48">
        <v>1200</v>
      </c>
      <c r="I133" s="37">
        <v>883</v>
      </c>
      <c r="J133" s="37">
        <v>730</v>
      </c>
      <c r="K133" s="37">
        <v>2006</v>
      </c>
      <c r="L133" s="37">
        <v>2329</v>
      </c>
      <c r="M133" s="37">
        <v>2178</v>
      </c>
      <c r="N133" s="37">
        <f>SUM(B133:M133)</f>
        <v>15842</v>
      </c>
      <c r="O133" s="48">
        <f>N133/12</f>
        <v>1320.1666666666667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s="17" customFormat="1" ht="16.5">
      <c r="A134" s="70" t="s">
        <v>28</v>
      </c>
      <c r="B134" s="86">
        <v>3270</v>
      </c>
      <c r="C134" s="86">
        <v>1626</v>
      </c>
      <c r="D134" s="48">
        <v>2578</v>
      </c>
      <c r="E134" s="48">
        <v>2572</v>
      </c>
      <c r="F134" s="48">
        <v>2934</v>
      </c>
      <c r="G134" s="48">
        <v>3079</v>
      </c>
      <c r="H134" s="48">
        <v>3204</v>
      </c>
      <c r="I134" s="37">
        <v>4137</v>
      </c>
      <c r="J134" s="37">
        <v>2488</v>
      </c>
      <c r="K134" s="37">
        <v>5057</v>
      </c>
      <c r="L134" s="37">
        <v>4969</v>
      </c>
      <c r="M134" s="37">
        <v>5733</v>
      </c>
      <c r="N134" s="37">
        <f>SUM(B134:M134)</f>
        <v>41647</v>
      </c>
      <c r="O134" s="48">
        <f aca="true" t="shared" si="4" ref="O134:O145">N134/12</f>
        <v>3470.5833333333335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21" ht="16.5" customHeight="1">
      <c r="A135" s="11" t="s">
        <v>22</v>
      </c>
      <c r="B135" s="48"/>
      <c r="C135" s="48"/>
      <c r="D135" s="48"/>
      <c r="E135" s="48"/>
      <c r="F135" s="48"/>
      <c r="G135" s="48"/>
      <c r="H135" s="37"/>
      <c r="I135" s="37"/>
      <c r="J135" s="37"/>
      <c r="K135" s="38"/>
      <c r="L135" s="39"/>
      <c r="M135" s="38"/>
      <c r="N135" s="48"/>
      <c r="O135" s="48"/>
      <c r="P135" s="19"/>
      <c r="Q135" s="19"/>
      <c r="R135" s="19"/>
      <c r="S135" s="19"/>
      <c r="T135" s="19"/>
      <c r="U135" s="19"/>
    </row>
    <row r="136" spans="1:21" ht="16.5">
      <c r="A136" s="8" t="s">
        <v>71</v>
      </c>
      <c r="B136" s="37">
        <v>61</v>
      </c>
      <c r="C136" s="37">
        <v>7</v>
      </c>
      <c r="D136" s="37">
        <v>56</v>
      </c>
      <c r="E136" s="37">
        <v>33</v>
      </c>
      <c r="F136" s="37">
        <v>69</v>
      </c>
      <c r="G136" s="37">
        <v>58</v>
      </c>
      <c r="H136" s="37">
        <v>85</v>
      </c>
      <c r="I136" s="6">
        <v>53</v>
      </c>
      <c r="J136" s="37">
        <v>62</v>
      </c>
      <c r="K136" s="38">
        <v>64</v>
      </c>
      <c r="L136" s="39">
        <v>73</v>
      </c>
      <c r="M136" s="38">
        <v>75</v>
      </c>
      <c r="N136" s="48">
        <f>SUM(B136:M136)</f>
        <v>696</v>
      </c>
      <c r="O136" s="48">
        <f t="shared" si="4"/>
        <v>58</v>
      </c>
      <c r="P136" s="19"/>
      <c r="Q136" s="19"/>
      <c r="R136" s="19"/>
      <c r="S136" s="19"/>
      <c r="T136" s="19"/>
      <c r="U136" s="19"/>
    </row>
    <row r="137" spans="1:21" ht="16.5">
      <c r="A137" s="11" t="s">
        <v>116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8"/>
      <c r="L137" s="39"/>
      <c r="M137" s="38"/>
      <c r="N137" s="48"/>
      <c r="O137" s="48"/>
      <c r="P137" s="19"/>
      <c r="Q137" s="19"/>
      <c r="R137" s="19"/>
      <c r="S137" s="19"/>
      <c r="T137" s="19"/>
      <c r="U137" s="19"/>
    </row>
    <row r="138" spans="1:21" ht="16.5">
      <c r="A138" s="70" t="s">
        <v>17</v>
      </c>
      <c r="B138" s="37">
        <v>112</v>
      </c>
      <c r="C138" s="37">
        <v>23</v>
      </c>
      <c r="D138" s="37">
        <v>56</v>
      </c>
      <c r="E138" s="37">
        <v>98</v>
      </c>
      <c r="F138" s="37">
        <v>93</v>
      </c>
      <c r="G138" s="37">
        <v>100</v>
      </c>
      <c r="H138" s="37">
        <v>62</v>
      </c>
      <c r="I138" s="37">
        <v>66</v>
      </c>
      <c r="J138" s="37">
        <v>83</v>
      </c>
      <c r="K138" s="38">
        <v>148</v>
      </c>
      <c r="L138" s="39">
        <v>166</v>
      </c>
      <c r="M138" s="38">
        <v>151</v>
      </c>
      <c r="N138" s="48">
        <f>SUM(B138:M138)</f>
        <v>1158</v>
      </c>
      <c r="O138" s="48">
        <f t="shared" si="4"/>
        <v>96.5</v>
      </c>
      <c r="P138" s="19"/>
      <c r="Q138" s="19"/>
      <c r="R138" s="19"/>
      <c r="S138" s="19"/>
      <c r="T138" s="19"/>
      <c r="U138" s="19"/>
    </row>
    <row r="139" spans="1:21" ht="16.5">
      <c r="A139" s="6" t="s">
        <v>21</v>
      </c>
      <c r="B139" s="37">
        <v>78</v>
      </c>
      <c r="C139" s="37">
        <v>18</v>
      </c>
      <c r="D139" s="37">
        <v>46</v>
      </c>
      <c r="E139" s="37">
        <v>85</v>
      </c>
      <c r="F139" s="37">
        <v>64</v>
      </c>
      <c r="G139" s="37">
        <v>108</v>
      </c>
      <c r="H139" s="37">
        <v>55</v>
      </c>
      <c r="I139" s="37">
        <v>70</v>
      </c>
      <c r="J139" s="37">
        <v>42</v>
      </c>
      <c r="K139" s="38">
        <v>97</v>
      </c>
      <c r="L139" s="39">
        <v>121</v>
      </c>
      <c r="M139" s="38">
        <v>134</v>
      </c>
      <c r="N139" s="48">
        <f>SUM(B139:M139)</f>
        <v>918</v>
      </c>
      <c r="O139" s="48">
        <f t="shared" si="4"/>
        <v>76.5</v>
      </c>
      <c r="P139" s="19"/>
      <c r="Q139" s="19"/>
      <c r="R139" s="19"/>
      <c r="S139" s="19"/>
      <c r="T139" s="19"/>
      <c r="U139" s="19"/>
    </row>
    <row r="140" spans="1:21" ht="16.5">
      <c r="A140" s="70" t="s">
        <v>122</v>
      </c>
      <c r="B140" s="37">
        <v>124</v>
      </c>
      <c r="C140" s="37">
        <v>36</v>
      </c>
      <c r="D140" s="37">
        <v>50</v>
      </c>
      <c r="E140" s="37">
        <v>59</v>
      </c>
      <c r="F140" s="37">
        <v>132</v>
      </c>
      <c r="G140" s="37">
        <v>232</v>
      </c>
      <c r="H140" s="37">
        <v>19</v>
      </c>
      <c r="I140" s="37">
        <v>29</v>
      </c>
      <c r="J140" s="37">
        <v>49</v>
      </c>
      <c r="K140" s="38">
        <v>75</v>
      </c>
      <c r="L140" s="39">
        <v>294</v>
      </c>
      <c r="M140" s="38">
        <v>84</v>
      </c>
      <c r="N140" s="48">
        <f>SUM(B140:M140)</f>
        <v>1183</v>
      </c>
      <c r="O140" s="48">
        <f t="shared" si="4"/>
        <v>98.58333333333333</v>
      </c>
      <c r="P140" s="19"/>
      <c r="Q140" s="19"/>
      <c r="R140" s="19"/>
      <c r="S140" s="19"/>
      <c r="T140" s="19"/>
      <c r="U140" s="19"/>
    </row>
    <row r="141" spans="1:21" ht="16.5">
      <c r="A141" s="11" t="s">
        <v>91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8"/>
      <c r="L141" s="39"/>
      <c r="M141" s="38"/>
      <c r="N141" s="48"/>
      <c r="O141" s="48"/>
      <c r="P141" s="19"/>
      <c r="Q141" s="19"/>
      <c r="R141" s="19"/>
      <c r="S141" s="19"/>
      <c r="T141" s="19"/>
      <c r="U141" s="19"/>
    </row>
    <row r="142" spans="1:21" ht="16.5">
      <c r="A142" s="6" t="s">
        <v>21</v>
      </c>
      <c r="B142" s="37">
        <v>55</v>
      </c>
      <c r="C142" s="37">
        <v>111</v>
      </c>
      <c r="D142" s="37">
        <v>156</v>
      </c>
      <c r="E142" s="37">
        <v>110</v>
      </c>
      <c r="F142" s="37">
        <v>16</v>
      </c>
      <c r="G142" s="37">
        <v>29</v>
      </c>
      <c r="H142" s="37">
        <v>13</v>
      </c>
      <c r="I142" s="37">
        <v>16</v>
      </c>
      <c r="J142" s="37">
        <v>56</v>
      </c>
      <c r="K142" s="38">
        <v>148</v>
      </c>
      <c r="L142" s="39">
        <v>284</v>
      </c>
      <c r="M142" s="38">
        <v>92</v>
      </c>
      <c r="N142" s="48">
        <f>SUM(B142:M142)</f>
        <v>1086</v>
      </c>
      <c r="O142" s="48">
        <f t="shared" si="4"/>
        <v>90.5</v>
      </c>
      <c r="P142" s="19"/>
      <c r="Q142" s="19"/>
      <c r="R142" s="19"/>
      <c r="S142" s="19"/>
      <c r="T142" s="19"/>
      <c r="U142" s="19"/>
    </row>
    <row r="143" spans="1:21" ht="16.5">
      <c r="A143" s="6" t="s">
        <v>31</v>
      </c>
      <c r="B143" s="37">
        <v>36</v>
      </c>
      <c r="C143" s="37">
        <v>16</v>
      </c>
      <c r="D143" s="37">
        <v>53</v>
      </c>
      <c r="E143" s="37">
        <v>22</v>
      </c>
      <c r="F143" s="37">
        <v>0</v>
      </c>
      <c r="G143" s="37">
        <v>9</v>
      </c>
      <c r="H143" s="37">
        <v>18</v>
      </c>
      <c r="I143" s="37">
        <v>16</v>
      </c>
      <c r="J143" s="37">
        <v>20</v>
      </c>
      <c r="K143" s="38">
        <v>25</v>
      </c>
      <c r="L143" s="39">
        <v>15</v>
      </c>
      <c r="M143" s="38">
        <v>25</v>
      </c>
      <c r="N143" s="48">
        <f>SUM(B143:M143)</f>
        <v>255</v>
      </c>
      <c r="O143" s="48">
        <f t="shared" si="4"/>
        <v>21.25</v>
      </c>
      <c r="P143" s="19"/>
      <c r="Q143" s="19"/>
      <c r="R143" s="19"/>
      <c r="S143" s="19"/>
      <c r="T143" s="19"/>
      <c r="U143" s="19"/>
    </row>
    <row r="144" spans="1:21" ht="16.5">
      <c r="A144" s="6" t="s">
        <v>14</v>
      </c>
      <c r="B144" s="37">
        <v>119</v>
      </c>
      <c r="C144" s="37">
        <v>40</v>
      </c>
      <c r="D144" s="37">
        <v>154</v>
      </c>
      <c r="E144" s="37">
        <v>101</v>
      </c>
      <c r="F144" s="37">
        <v>0</v>
      </c>
      <c r="G144" s="37">
        <v>87</v>
      </c>
      <c r="H144" s="37">
        <v>46</v>
      </c>
      <c r="I144" s="37">
        <v>44</v>
      </c>
      <c r="J144" s="37">
        <v>54</v>
      </c>
      <c r="K144" s="38">
        <v>112</v>
      </c>
      <c r="L144" s="39">
        <v>105</v>
      </c>
      <c r="M144" s="38">
        <v>82</v>
      </c>
      <c r="N144" s="48">
        <f>SUM(B144:M144)</f>
        <v>944</v>
      </c>
      <c r="O144" s="48">
        <f t="shared" si="4"/>
        <v>78.66666666666667</v>
      </c>
      <c r="P144" s="19"/>
      <c r="Q144" s="19"/>
      <c r="R144" s="19"/>
      <c r="S144" s="19"/>
      <c r="T144" s="19"/>
      <c r="U144" s="19"/>
    </row>
    <row r="145" spans="1:21" ht="16.5">
      <c r="A145" s="6" t="s">
        <v>28</v>
      </c>
      <c r="B145" s="37">
        <v>390</v>
      </c>
      <c r="C145" s="37">
        <v>146</v>
      </c>
      <c r="D145" s="37">
        <v>333</v>
      </c>
      <c r="E145" s="37">
        <v>287</v>
      </c>
      <c r="F145" s="37">
        <v>390</v>
      </c>
      <c r="G145" s="37">
        <v>205</v>
      </c>
      <c r="H145" s="37">
        <v>148</v>
      </c>
      <c r="I145" s="6">
        <v>164</v>
      </c>
      <c r="J145" s="37">
        <v>188</v>
      </c>
      <c r="K145" s="38">
        <v>349</v>
      </c>
      <c r="L145" s="39">
        <v>346</v>
      </c>
      <c r="M145" s="38">
        <v>255</v>
      </c>
      <c r="N145" s="48">
        <f>SUM(B145:M145)</f>
        <v>3201</v>
      </c>
      <c r="O145" s="48">
        <f t="shared" si="4"/>
        <v>266.75</v>
      </c>
      <c r="P145" s="19"/>
      <c r="Q145" s="19"/>
      <c r="R145" s="19"/>
      <c r="S145" s="19"/>
      <c r="T145" s="19"/>
      <c r="U145" s="19"/>
    </row>
    <row r="146" spans="1:21" ht="16.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9"/>
      <c r="O146" s="19"/>
      <c r="P146" s="19"/>
      <c r="Q146" s="19"/>
      <c r="R146" s="19"/>
      <c r="S146" s="19"/>
      <c r="T146" s="19"/>
      <c r="U146" s="19"/>
    </row>
    <row r="147" spans="1:21" ht="16.5">
      <c r="A147" s="121" t="s">
        <v>59</v>
      </c>
      <c r="B147" s="98"/>
      <c r="C147" s="98"/>
      <c r="D147" s="98"/>
      <c r="E147" s="98"/>
      <c r="F147" s="98"/>
      <c r="G147" s="98"/>
      <c r="H147" s="98"/>
      <c r="I147" s="98"/>
      <c r="J147" s="27"/>
      <c r="K147" s="27"/>
      <c r="L147" s="27"/>
      <c r="M147" s="27"/>
      <c r="N147" s="19"/>
      <c r="O147" s="19"/>
      <c r="P147" s="19"/>
      <c r="Q147" s="19"/>
      <c r="R147" s="19"/>
      <c r="S147" s="19"/>
      <c r="T147" s="19"/>
      <c r="U147" s="19"/>
    </row>
    <row r="148" spans="1:21" ht="16.5">
      <c r="A148" s="121" t="s">
        <v>60</v>
      </c>
      <c r="B148" s="98"/>
      <c r="C148" s="98"/>
      <c r="D148" s="98"/>
      <c r="E148" s="98"/>
      <c r="F148" s="98"/>
      <c r="G148" s="98"/>
      <c r="H148" s="98"/>
      <c r="I148" s="98"/>
      <c r="J148" s="67"/>
      <c r="K148" s="67"/>
      <c r="L148" s="67"/>
      <c r="M148" s="67"/>
      <c r="N148" s="19"/>
      <c r="O148" s="19"/>
      <c r="P148" s="19"/>
      <c r="Q148" s="19"/>
      <c r="R148" s="19"/>
      <c r="S148" s="19"/>
      <c r="T148" s="19"/>
      <c r="U148" s="19"/>
    </row>
    <row r="149" spans="1:21" ht="16.5">
      <c r="A149" s="121" t="s">
        <v>61</v>
      </c>
      <c r="B149" s="98"/>
      <c r="C149" s="98"/>
      <c r="D149" s="98"/>
      <c r="E149" s="98"/>
      <c r="F149" s="98"/>
      <c r="G149" s="98"/>
      <c r="H149" s="98"/>
      <c r="I149" s="98"/>
      <c r="J149" s="67"/>
      <c r="K149" s="67"/>
      <c r="L149" s="67"/>
      <c r="M149" s="67"/>
      <c r="N149" s="19"/>
      <c r="O149" s="19"/>
      <c r="P149" s="19"/>
      <c r="Q149" s="19"/>
      <c r="R149" s="19"/>
      <c r="S149" s="19"/>
      <c r="T149" s="19"/>
      <c r="U149" s="19"/>
    </row>
    <row r="150" spans="1:21" ht="16.5">
      <c r="A150" s="121" t="s">
        <v>62</v>
      </c>
      <c r="B150" s="98"/>
      <c r="C150" s="98"/>
      <c r="D150" s="98"/>
      <c r="E150" s="98"/>
      <c r="F150" s="98"/>
      <c r="G150" s="98"/>
      <c r="H150" s="98"/>
      <c r="I150" s="98"/>
      <c r="J150" s="67"/>
      <c r="K150" s="67"/>
      <c r="L150" s="67"/>
      <c r="M150" s="67"/>
      <c r="N150" s="19"/>
      <c r="O150" s="19"/>
      <c r="P150" s="19"/>
      <c r="Q150" s="19"/>
      <c r="R150" s="19"/>
      <c r="S150" s="19"/>
      <c r="T150" s="19"/>
      <c r="U150" s="19"/>
    </row>
    <row r="151" spans="1:21" ht="16.5">
      <c r="A151" s="121" t="s">
        <v>64</v>
      </c>
      <c r="B151" s="98"/>
      <c r="C151" s="98"/>
      <c r="D151" s="98"/>
      <c r="E151" s="98"/>
      <c r="F151" s="98"/>
      <c r="G151" s="98"/>
      <c r="H151" s="98"/>
      <c r="I151" s="98"/>
      <c r="J151" s="67"/>
      <c r="K151" s="67"/>
      <c r="L151" s="67"/>
      <c r="M151" s="67"/>
      <c r="N151" s="19"/>
      <c r="O151" s="19"/>
      <c r="P151" s="19"/>
      <c r="Q151" s="19"/>
      <c r="R151" s="19"/>
      <c r="S151" s="19"/>
      <c r="T151" s="19"/>
      <c r="U151" s="19"/>
    </row>
    <row r="152" spans="1:21" ht="16.5">
      <c r="A152" s="121" t="s">
        <v>65</v>
      </c>
      <c r="B152" s="98"/>
      <c r="C152" s="98"/>
      <c r="D152" s="98"/>
      <c r="E152" s="98"/>
      <c r="F152" s="98"/>
      <c r="G152" s="98"/>
      <c r="H152" s="98"/>
      <c r="I152" s="98"/>
      <c r="J152" s="67"/>
      <c r="K152" s="67"/>
      <c r="L152" s="67"/>
      <c r="M152" s="67"/>
      <c r="N152" s="19"/>
      <c r="O152" s="19"/>
      <c r="P152" s="19"/>
      <c r="Q152" s="19"/>
      <c r="R152" s="19"/>
      <c r="S152" s="19"/>
      <c r="T152" s="19"/>
      <c r="U152" s="19"/>
    </row>
    <row r="153" spans="1:21" ht="16.5">
      <c r="A153" s="121" t="s">
        <v>66</v>
      </c>
      <c r="B153" s="98"/>
      <c r="C153" s="98"/>
      <c r="D153" s="98"/>
      <c r="E153" s="98"/>
      <c r="F153" s="98"/>
      <c r="G153" s="98"/>
      <c r="H153" s="98"/>
      <c r="I153" s="98"/>
      <c r="J153" s="67"/>
      <c r="K153" s="67"/>
      <c r="L153" s="67"/>
      <c r="M153" s="67"/>
      <c r="N153" s="19"/>
      <c r="O153" s="19"/>
      <c r="P153" s="19"/>
      <c r="Q153" s="19"/>
      <c r="R153" s="19"/>
      <c r="S153" s="19"/>
      <c r="T153" s="19"/>
      <c r="U153" s="19"/>
    </row>
    <row r="154" spans="1:21" ht="16.5">
      <c r="A154" s="100" t="s">
        <v>126</v>
      </c>
      <c r="B154" s="98"/>
      <c r="C154" s="98"/>
      <c r="D154" s="98"/>
      <c r="E154" s="98"/>
      <c r="F154" s="98"/>
      <c r="G154" s="98"/>
      <c r="H154" s="98"/>
      <c r="I154" s="98"/>
      <c r="J154" s="67"/>
      <c r="K154" s="67"/>
      <c r="L154" s="67"/>
      <c r="M154" s="67"/>
      <c r="N154" s="19"/>
      <c r="O154" s="19"/>
      <c r="P154" s="19"/>
      <c r="Q154" s="19"/>
      <c r="R154" s="19"/>
      <c r="S154" s="19"/>
      <c r="T154" s="19"/>
      <c r="U154" s="19"/>
    </row>
    <row r="155" spans="1:21" ht="16.5">
      <c r="A155" s="121"/>
      <c r="B155" s="98"/>
      <c r="C155" s="98"/>
      <c r="D155" s="98"/>
      <c r="E155" s="98"/>
      <c r="F155" s="98"/>
      <c r="G155" s="98"/>
      <c r="H155" s="98"/>
      <c r="I155" s="98"/>
      <c r="J155" s="27"/>
      <c r="K155" s="27"/>
      <c r="L155" s="27"/>
      <c r="M155" s="27"/>
      <c r="N155" s="19"/>
      <c r="O155" s="19"/>
      <c r="P155" s="19"/>
      <c r="Q155" s="19"/>
      <c r="R155" s="19"/>
      <c r="S155" s="19"/>
      <c r="T155" s="19"/>
      <c r="U155" s="19"/>
    </row>
    <row r="156" spans="1:21" ht="16.5">
      <c r="A156" s="121" t="s">
        <v>127</v>
      </c>
      <c r="B156" s="98"/>
      <c r="C156" s="98"/>
      <c r="D156" s="98"/>
      <c r="E156" s="98"/>
      <c r="F156" s="98"/>
      <c r="G156" s="98"/>
      <c r="H156" s="98"/>
      <c r="I156" s="98"/>
      <c r="J156" s="27"/>
      <c r="K156" s="27"/>
      <c r="L156" s="27"/>
      <c r="M156" s="27"/>
      <c r="N156" s="19"/>
      <c r="O156" s="19"/>
      <c r="P156" s="19"/>
      <c r="Q156" s="19"/>
      <c r="R156" s="19"/>
      <c r="S156" s="19"/>
      <c r="T156" s="19"/>
      <c r="U156" s="19"/>
    </row>
    <row r="157" spans="1:21" ht="16.5">
      <c r="A157" s="121"/>
      <c r="B157" s="99"/>
      <c r="C157" s="99"/>
      <c r="D157" s="99"/>
      <c r="E157" s="99"/>
      <c r="F157" s="99"/>
      <c r="G157" s="99"/>
      <c r="H157" s="99"/>
      <c r="I157" s="99"/>
      <c r="J157" s="27"/>
      <c r="K157" s="27"/>
      <c r="L157" s="27"/>
      <c r="M157" s="27"/>
      <c r="N157" s="19"/>
      <c r="O157" s="19"/>
      <c r="P157" s="19"/>
      <c r="Q157" s="19"/>
      <c r="R157" s="19"/>
      <c r="S157" s="19"/>
      <c r="T157" s="19"/>
      <c r="U157" s="19"/>
    </row>
    <row r="158" spans="1:21" ht="16.5">
      <c r="A158" s="121"/>
      <c r="B158" s="98"/>
      <c r="C158" s="98"/>
      <c r="D158" s="98"/>
      <c r="E158" s="98"/>
      <c r="F158" s="98"/>
      <c r="G158" s="98"/>
      <c r="H158" s="98"/>
      <c r="I158" s="98"/>
      <c r="J158" s="27"/>
      <c r="K158" s="27"/>
      <c r="L158" s="27"/>
      <c r="M158" s="27"/>
      <c r="N158" s="19"/>
      <c r="O158" s="19"/>
      <c r="P158" s="19"/>
      <c r="Q158" s="19"/>
      <c r="R158" s="19"/>
      <c r="S158" s="19"/>
      <c r="T158" s="19"/>
      <c r="U158" s="19"/>
    </row>
    <row r="159" spans="1:21" ht="16.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19"/>
      <c r="O159" s="19"/>
      <c r="P159" s="19"/>
      <c r="Q159" s="19"/>
      <c r="R159" s="19"/>
      <c r="S159" s="19"/>
      <c r="T159" s="19"/>
      <c r="U159" s="19"/>
    </row>
    <row r="160" spans="1:21" ht="16.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19"/>
      <c r="O160" s="19"/>
      <c r="P160" s="19"/>
      <c r="Q160" s="19"/>
      <c r="R160" s="19"/>
      <c r="S160" s="19"/>
      <c r="T160" s="19"/>
      <c r="U160" s="19"/>
    </row>
    <row r="161" spans="1:21" ht="16.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19"/>
      <c r="O161" s="19"/>
      <c r="P161" s="19"/>
      <c r="Q161" s="19"/>
      <c r="R161" s="19"/>
      <c r="S161" s="19"/>
      <c r="T161" s="19"/>
      <c r="U161" s="19"/>
    </row>
    <row r="162" spans="1:21" ht="16.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19"/>
      <c r="O162" s="19"/>
      <c r="P162" s="19"/>
      <c r="Q162" s="19"/>
      <c r="R162" s="19"/>
      <c r="S162" s="19"/>
      <c r="T162" s="19"/>
      <c r="U162" s="19"/>
    </row>
    <row r="163" spans="1:21" ht="16.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19"/>
      <c r="O163" s="19"/>
      <c r="P163" s="19"/>
      <c r="Q163" s="19"/>
      <c r="R163" s="19"/>
      <c r="S163" s="19"/>
      <c r="T163" s="19"/>
      <c r="U163" s="19"/>
    </row>
    <row r="164" spans="1:21" ht="16.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19"/>
      <c r="O164" s="19"/>
      <c r="P164" s="19"/>
      <c r="Q164" s="19"/>
      <c r="R164" s="19"/>
      <c r="S164" s="19"/>
      <c r="T164" s="19"/>
      <c r="U164" s="19"/>
    </row>
    <row r="165" spans="1:21" ht="16.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19"/>
      <c r="O165" s="19"/>
      <c r="P165" s="19"/>
      <c r="Q165" s="19"/>
      <c r="R165" s="19"/>
      <c r="S165" s="19"/>
      <c r="T165" s="19"/>
      <c r="U165" s="19"/>
    </row>
    <row r="166" spans="1:21" ht="16.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19"/>
      <c r="O166" s="19"/>
      <c r="P166" s="19"/>
      <c r="Q166" s="19"/>
      <c r="R166" s="19"/>
      <c r="S166" s="19"/>
      <c r="T166" s="19"/>
      <c r="U166" s="19"/>
    </row>
    <row r="167" spans="1:21" ht="16.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19"/>
      <c r="O167" s="19"/>
      <c r="P167" s="19"/>
      <c r="Q167" s="19"/>
      <c r="R167" s="19"/>
      <c r="S167" s="19"/>
      <c r="T167" s="19"/>
      <c r="U167" s="19"/>
    </row>
    <row r="168" spans="1:21" ht="16.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19"/>
      <c r="O168" s="19"/>
      <c r="P168" s="19"/>
      <c r="Q168" s="19"/>
      <c r="R168" s="19"/>
      <c r="S168" s="19"/>
      <c r="T168" s="19"/>
      <c r="U168" s="19"/>
    </row>
    <row r="169" spans="1:21" ht="16.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9"/>
      <c r="O169" s="19"/>
      <c r="P169" s="19"/>
      <c r="Q169" s="19"/>
      <c r="R169" s="19"/>
      <c r="S169" s="19"/>
      <c r="T169" s="19"/>
      <c r="U169" s="19"/>
    </row>
    <row r="170" spans="1:21" ht="16.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19"/>
      <c r="O170" s="19"/>
      <c r="P170" s="19"/>
      <c r="Q170" s="19"/>
      <c r="R170" s="19"/>
      <c r="S170" s="19"/>
      <c r="T170" s="19"/>
      <c r="U170" s="19"/>
    </row>
    <row r="171" spans="1:21" ht="16.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19"/>
      <c r="O171" s="19"/>
      <c r="P171" s="19"/>
      <c r="Q171" s="19"/>
      <c r="R171" s="19"/>
      <c r="S171" s="19"/>
      <c r="T171" s="19"/>
      <c r="U171" s="19"/>
    </row>
    <row r="172" spans="1:21" ht="16.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19"/>
      <c r="O172" s="19"/>
      <c r="P172" s="19"/>
      <c r="Q172" s="19"/>
      <c r="R172" s="19"/>
      <c r="S172" s="19"/>
      <c r="T172" s="19"/>
      <c r="U172" s="19"/>
    </row>
    <row r="173" spans="1:21" ht="16.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19"/>
      <c r="O173" s="19"/>
      <c r="P173" s="19"/>
      <c r="Q173" s="19"/>
      <c r="R173" s="19"/>
      <c r="S173" s="19"/>
      <c r="T173" s="19"/>
      <c r="U173" s="19"/>
    </row>
    <row r="174" spans="1:21" ht="16.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19"/>
      <c r="O174" s="19"/>
      <c r="P174" s="19"/>
      <c r="Q174" s="19"/>
      <c r="R174" s="19"/>
      <c r="S174" s="19"/>
      <c r="T174" s="19"/>
      <c r="U174" s="19"/>
    </row>
    <row r="175" spans="1:21" ht="16.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9"/>
      <c r="O175" s="19"/>
      <c r="P175" s="19"/>
      <c r="Q175" s="19"/>
      <c r="R175" s="19"/>
      <c r="S175" s="19"/>
      <c r="T175" s="19"/>
      <c r="U175" s="19"/>
    </row>
    <row r="176" spans="1:21" ht="16.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19"/>
      <c r="O176" s="19"/>
      <c r="P176" s="19"/>
      <c r="Q176" s="19"/>
      <c r="R176" s="19"/>
      <c r="S176" s="19"/>
      <c r="T176" s="19"/>
      <c r="U176" s="19"/>
    </row>
    <row r="177" spans="1:21" ht="16.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19"/>
      <c r="O177" s="19"/>
      <c r="P177" s="19"/>
      <c r="Q177" s="19"/>
      <c r="R177" s="19"/>
      <c r="S177" s="19"/>
      <c r="T177" s="19"/>
      <c r="U177" s="19"/>
    </row>
    <row r="178" spans="1:21" ht="16.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19"/>
      <c r="O178" s="19"/>
      <c r="P178" s="19"/>
      <c r="Q178" s="19"/>
      <c r="R178" s="19"/>
      <c r="S178" s="19"/>
      <c r="T178" s="19"/>
      <c r="U178" s="19"/>
    </row>
    <row r="179" spans="1:21" ht="16.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19"/>
      <c r="O179" s="19"/>
      <c r="P179" s="19"/>
      <c r="Q179" s="19"/>
      <c r="R179" s="19"/>
      <c r="S179" s="19"/>
      <c r="T179" s="19"/>
      <c r="U179" s="19"/>
    </row>
    <row r="180" spans="1:21" ht="16.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19"/>
      <c r="O180" s="19"/>
      <c r="P180" s="19"/>
      <c r="Q180" s="19"/>
      <c r="R180" s="19"/>
      <c r="S180" s="19"/>
      <c r="T180" s="19"/>
      <c r="U180" s="19"/>
    </row>
    <row r="181" spans="1:21" ht="16.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19"/>
      <c r="O181" s="19"/>
      <c r="P181" s="19"/>
      <c r="Q181" s="19"/>
      <c r="R181" s="19"/>
      <c r="S181" s="19"/>
      <c r="T181" s="19"/>
      <c r="U181" s="19"/>
    </row>
    <row r="182" spans="1:21" ht="16.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19"/>
      <c r="O182" s="19"/>
      <c r="P182" s="19"/>
      <c r="Q182" s="19"/>
      <c r="R182" s="19"/>
      <c r="S182" s="19"/>
      <c r="T182" s="19"/>
      <c r="U182" s="19"/>
    </row>
    <row r="183" spans="1:21" ht="16.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19"/>
      <c r="O183" s="19"/>
      <c r="P183" s="19"/>
      <c r="Q183" s="19"/>
      <c r="R183" s="19"/>
      <c r="S183" s="19"/>
      <c r="T183" s="19"/>
      <c r="U183" s="19"/>
    </row>
    <row r="184" spans="1:21" ht="16.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19"/>
      <c r="O184" s="19"/>
      <c r="P184" s="19"/>
      <c r="Q184" s="19"/>
      <c r="R184" s="19"/>
      <c r="S184" s="19"/>
      <c r="T184" s="19"/>
      <c r="U184" s="19"/>
    </row>
    <row r="185" spans="1:21" ht="16.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9"/>
      <c r="O185" s="19"/>
      <c r="P185" s="19"/>
      <c r="Q185" s="19"/>
      <c r="R185" s="19"/>
      <c r="S185" s="19"/>
      <c r="T185" s="19"/>
      <c r="U185" s="19"/>
    </row>
    <row r="186" spans="1:21" ht="16.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19"/>
      <c r="O186" s="19"/>
      <c r="P186" s="19"/>
      <c r="Q186" s="19"/>
      <c r="R186" s="19"/>
      <c r="S186" s="19"/>
      <c r="T186" s="19"/>
      <c r="U186" s="19"/>
    </row>
    <row r="187" spans="1:21" ht="16.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9"/>
      <c r="O187" s="19"/>
      <c r="P187" s="19"/>
      <c r="Q187" s="19"/>
      <c r="R187" s="19"/>
      <c r="S187" s="19"/>
      <c r="T187" s="19"/>
      <c r="U187" s="19"/>
    </row>
    <row r="188" spans="1:21" ht="16.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19"/>
      <c r="O188" s="19"/>
      <c r="P188" s="19"/>
      <c r="Q188" s="19"/>
      <c r="R188" s="19"/>
      <c r="S188" s="19"/>
      <c r="T188" s="19"/>
      <c r="U188" s="19"/>
    </row>
    <row r="189" spans="1:21" ht="16.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19"/>
      <c r="O189" s="19"/>
      <c r="P189" s="19"/>
      <c r="Q189" s="19"/>
      <c r="R189" s="19"/>
      <c r="S189" s="19"/>
      <c r="T189" s="19"/>
      <c r="U189" s="19"/>
    </row>
    <row r="190" spans="1:21" ht="16.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19"/>
      <c r="O190" s="19"/>
      <c r="P190" s="19"/>
      <c r="Q190" s="19"/>
      <c r="R190" s="19"/>
      <c r="S190" s="19"/>
      <c r="T190" s="19"/>
      <c r="U190" s="19"/>
    </row>
    <row r="191" spans="1:21" ht="16.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19"/>
      <c r="O191" s="19"/>
      <c r="P191" s="19"/>
      <c r="Q191" s="19"/>
      <c r="R191" s="19"/>
      <c r="S191" s="19"/>
      <c r="T191" s="19"/>
      <c r="U191" s="19"/>
    </row>
    <row r="192" spans="1:21" ht="16.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19"/>
      <c r="O192" s="19"/>
      <c r="P192" s="19"/>
      <c r="Q192" s="19"/>
      <c r="R192" s="19"/>
      <c r="S192" s="19"/>
      <c r="T192" s="19"/>
      <c r="U192" s="19"/>
    </row>
    <row r="193" spans="1:21" ht="16.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19"/>
      <c r="O193" s="19"/>
      <c r="P193" s="19"/>
      <c r="Q193" s="19"/>
      <c r="R193" s="19"/>
      <c r="S193" s="19"/>
      <c r="T193" s="19"/>
      <c r="U193" s="19"/>
    </row>
    <row r="194" spans="1:21" ht="16.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19"/>
      <c r="O194" s="19"/>
      <c r="P194" s="19"/>
      <c r="Q194" s="19"/>
      <c r="R194" s="19"/>
      <c r="S194" s="19"/>
      <c r="T194" s="19"/>
      <c r="U194" s="19"/>
    </row>
    <row r="195" spans="1:21" ht="16.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19"/>
      <c r="O195" s="19"/>
      <c r="P195" s="19"/>
      <c r="Q195" s="19"/>
      <c r="R195" s="19"/>
      <c r="S195" s="19"/>
      <c r="T195" s="19"/>
      <c r="U195" s="19"/>
    </row>
    <row r="196" spans="1:21" ht="16.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19"/>
      <c r="O196" s="19"/>
      <c r="P196" s="19"/>
      <c r="Q196" s="19"/>
      <c r="R196" s="19"/>
      <c r="S196" s="19"/>
      <c r="T196" s="19"/>
      <c r="U196" s="19"/>
    </row>
    <row r="197" spans="1:21" ht="16.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19"/>
      <c r="O197" s="19"/>
      <c r="P197" s="19"/>
      <c r="Q197" s="19"/>
      <c r="R197" s="19"/>
      <c r="S197" s="19"/>
      <c r="T197" s="19"/>
      <c r="U197" s="19"/>
    </row>
    <row r="198" spans="1:21" ht="16.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19"/>
      <c r="O198" s="19"/>
      <c r="P198" s="19"/>
      <c r="Q198" s="19"/>
      <c r="R198" s="19"/>
      <c r="S198" s="19"/>
      <c r="T198" s="19"/>
      <c r="U198" s="19"/>
    </row>
    <row r="199" spans="1:21" ht="16.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19"/>
      <c r="O199" s="19"/>
      <c r="P199" s="19"/>
      <c r="Q199" s="19"/>
      <c r="R199" s="19"/>
      <c r="S199" s="19"/>
      <c r="T199" s="19"/>
      <c r="U199" s="19"/>
    </row>
    <row r="200" spans="1:21" ht="16.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19"/>
      <c r="O200" s="19"/>
      <c r="P200" s="19"/>
      <c r="Q200" s="19"/>
      <c r="R200" s="19"/>
      <c r="S200" s="19"/>
      <c r="T200" s="19"/>
      <c r="U200" s="19"/>
    </row>
    <row r="201" spans="1:21" ht="16.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19"/>
      <c r="O201" s="19"/>
      <c r="P201" s="19"/>
      <c r="Q201" s="19"/>
      <c r="R201" s="19"/>
      <c r="S201" s="19"/>
      <c r="T201" s="19"/>
      <c r="U201" s="19"/>
    </row>
    <row r="202" spans="1:21" ht="16.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19"/>
      <c r="O202" s="19"/>
      <c r="P202" s="19"/>
      <c r="Q202" s="19"/>
      <c r="R202" s="19"/>
      <c r="S202" s="19"/>
      <c r="T202" s="19"/>
      <c r="U202" s="19"/>
    </row>
    <row r="203" spans="1:21" ht="16.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19"/>
      <c r="O203" s="19"/>
      <c r="P203" s="19"/>
      <c r="Q203" s="19"/>
      <c r="R203" s="19"/>
      <c r="S203" s="19"/>
      <c r="T203" s="19"/>
      <c r="U203" s="19"/>
    </row>
    <row r="204" spans="1:21" ht="16.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19"/>
      <c r="O204" s="19"/>
      <c r="P204" s="19"/>
      <c r="Q204" s="19"/>
      <c r="R204" s="19"/>
      <c r="S204" s="19"/>
      <c r="T204" s="19"/>
      <c r="U204" s="19"/>
    </row>
    <row r="205" spans="1:21" ht="16.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19"/>
      <c r="O205" s="19"/>
      <c r="P205" s="19"/>
      <c r="Q205" s="19"/>
      <c r="R205" s="19"/>
      <c r="S205" s="19"/>
      <c r="T205" s="19"/>
      <c r="U205" s="19"/>
    </row>
    <row r="206" spans="1:21" ht="16.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9"/>
      <c r="O206" s="19"/>
      <c r="P206" s="19"/>
      <c r="Q206" s="19"/>
      <c r="R206" s="19"/>
      <c r="S206" s="19"/>
      <c r="T206" s="19"/>
      <c r="U206" s="19"/>
    </row>
    <row r="207" spans="1:21" ht="16.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19"/>
      <c r="O207" s="19"/>
      <c r="P207" s="19"/>
      <c r="Q207" s="19"/>
      <c r="R207" s="19"/>
      <c r="S207" s="19"/>
      <c r="T207" s="19"/>
      <c r="U207" s="19"/>
    </row>
    <row r="208" spans="1:21" ht="16.5">
      <c r="A208" s="19"/>
      <c r="B208" s="31"/>
      <c r="C208" s="31"/>
      <c r="D208" s="31"/>
      <c r="E208" s="31"/>
      <c r="F208" s="31"/>
      <c r="G208" s="19"/>
      <c r="H208" s="19"/>
      <c r="I208" s="19"/>
      <c r="J208" s="31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6.5">
      <c r="A209" s="19"/>
      <c r="B209" s="31"/>
      <c r="C209" s="31"/>
      <c r="D209" s="31"/>
      <c r="E209" s="31"/>
      <c r="F209" s="31"/>
      <c r="G209" s="19"/>
      <c r="H209" s="19"/>
      <c r="I209" s="19"/>
      <c r="J209" s="31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6.5">
      <c r="A210" s="19"/>
      <c r="B210" s="31"/>
      <c r="C210" s="31"/>
      <c r="D210" s="31"/>
      <c r="E210" s="31"/>
      <c r="F210" s="31"/>
      <c r="G210" s="19"/>
      <c r="H210" s="19"/>
      <c r="I210" s="19"/>
      <c r="J210" s="31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6.5">
      <c r="A211" s="19"/>
      <c r="B211" s="31"/>
      <c r="C211" s="31"/>
      <c r="D211" s="31"/>
      <c r="E211" s="31"/>
      <c r="F211" s="31"/>
      <c r="G211" s="19"/>
      <c r="H211" s="19"/>
      <c r="I211" s="19"/>
      <c r="J211" s="31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6.5">
      <c r="A212" s="19"/>
      <c r="B212" s="31"/>
      <c r="C212" s="31"/>
      <c r="D212" s="31"/>
      <c r="E212" s="31"/>
      <c r="F212" s="31"/>
      <c r="G212" s="19"/>
      <c r="H212" s="19"/>
      <c r="I212" s="19"/>
      <c r="J212" s="31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6.5">
      <c r="A213" s="19"/>
      <c r="B213" s="31"/>
      <c r="C213" s="31"/>
      <c r="D213" s="31"/>
      <c r="E213" s="31"/>
      <c r="F213" s="31"/>
      <c r="G213" s="19"/>
      <c r="H213" s="19"/>
      <c r="I213" s="19"/>
      <c r="J213" s="31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6.5">
      <c r="A214" s="19"/>
      <c r="B214" s="31"/>
      <c r="C214" s="31"/>
      <c r="D214" s="31"/>
      <c r="E214" s="31"/>
      <c r="F214" s="31"/>
      <c r="G214" s="19"/>
      <c r="H214" s="19"/>
      <c r="I214" s="19"/>
      <c r="J214" s="31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6.5">
      <c r="A215" s="19"/>
      <c r="B215" s="31"/>
      <c r="C215" s="31"/>
      <c r="D215" s="31"/>
      <c r="E215" s="31"/>
      <c r="F215" s="31"/>
      <c r="G215" s="19"/>
      <c r="H215" s="19"/>
      <c r="I215" s="19"/>
      <c r="J215" s="31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6.5">
      <c r="A216" s="19"/>
      <c r="B216" s="31"/>
      <c r="C216" s="31"/>
      <c r="D216" s="31"/>
      <c r="E216" s="31"/>
      <c r="F216" s="31"/>
      <c r="G216" s="19"/>
      <c r="H216" s="19"/>
      <c r="I216" s="19"/>
      <c r="J216" s="31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6.5">
      <c r="A217" s="19"/>
      <c r="B217" s="31"/>
      <c r="C217" s="31"/>
      <c r="D217" s="31"/>
      <c r="E217" s="31"/>
      <c r="F217" s="31"/>
      <c r="G217" s="19"/>
      <c r="H217" s="19"/>
      <c r="I217" s="19"/>
      <c r="J217" s="31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6.5">
      <c r="A218" s="19"/>
      <c r="B218" s="31"/>
      <c r="C218" s="31"/>
      <c r="D218" s="31"/>
      <c r="E218" s="31"/>
      <c r="F218" s="31"/>
      <c r="G218" s="19"/>
      <c r="H218" s="19"/>
      <c r="I218" s="19"/>
      <c r="J218" s="31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6.5">
      <c r="A219" s="19"/>
      <c r="B219" s="31"/>
      <c r="C219" s="31"/>
      <c r="D219" s="31"/>
      <c r="E219" s="31"/>
      <c r="F219" s="31"/>
      <c r="G219" s="19"/>
      <c r="H219" s="19"/>
      <c r="I219" s="19"/>
      <c r="J219" s="31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6.5">
      <c r="A220" s="19"/>
      <c r="B220" s="31"/>
      <c r="C220" s="31"/>
      <c r="D220" s="31"/>
      <c r="E220" s="31"/>
      <c r="F220" s="31"/>
      <c r="G220" s="19"/>
      <c r="H220" s="19"/>
      <c r="I220" s="19"/>
      <c r="J220" s="31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6.5">
      <c r="A221" s="19"/>
      <c r="B221" s="31"/>
      <c r="C221" s="31"/>
      <c r="D221" s="31"/>
      <c r="E221" s="31"/>
      <c r="F221" s="31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6.5">
      <c r="A222" s="19"/>
      <c r="B222" s="31"/>
      <c r="C222" s="31"/>
      <c r="D222" s="31"/>
      <c r="E222" s="31"/>
      <c r="F222" s="31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6.5">
      <c r="A223" s="19"/>
      <c r="B223" s="31"/>
      <c r="C223" s="31"/>
      <c r="D223" s="31"/>
      <c r="E223" s="31"/>
      <c r="F223" s="31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6.5">
      <c r="A224" s="19"/>
      <c r="B224" s="31"/>
      <c r="C224" s="31"/>
      <c r="D224" s="31"/>
      <c r="E224" s="31"/>
      <c r="F224" s="31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6.5">
      <c r="A225" s="19"/>
      <c r="B225" s="31"/>
      <c r="C225" s="31"/>
      <c r="D225" s="31"/>
      <c r="E225" s="31"/>
      <c r="F225" s="31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6.5">
      <c r="A226" s="19"/>
      <c r="B226" s="31"/>
      <c r="C226" s="31"/>
      <c r="D226" s="31"/>
      <c r="E226" s="31"/>
      <c r="F226" s="31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6.5">
      <c r="A227" s="19"/>
      <c r="B227" s="31"/>
      <c r="C227" s="31"/>
      <c r="D227" s="31"/>
      <c r="E227" s="31"/>
      <c r="F227" s="31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6.5">
      <c r="A228" s="19"/>
      <c r="B228" s="31"/>
      <c r="C228" s="31"/>
      <c r="D228" s="31"/>
      <c r="E228" s="31"/>
      <c r="F228" s="31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6.5">
      <c r="A229" s="19"/>
      <c r="B229" s="31"/>
      <c r="C229" s="31"/>
      <c r="D229" s="31"/>
      <c r="E229" s="31"/>
      <c r="F229" s="31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6.5">
      <c r="A230" s="19"/>
      <c r="B230" s="31"/>
      <c r="C230" s="31"/>
      <c r="D230" s="31"/>
      <c r="E230" s="31"/>
      <c r="F230" s="31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6.5">
      <c r="A231" s="19"/>
      <c r="B231" s="31"/>
      <c r="C231" s="31"/>
      <c r="D231" s="31"/>
      <c r="E231" s="31"/>
      <c r="F231" s="31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6.5">
      <c r="A232" s="19"/>
      <c r="B232" s="31"/>
      <c r="C232" s="31"/>
      <c r="D232" s="31"/>
      <c r="E232" s="31"/>
      <c r="F232" s="31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6.5">
      <c r="A233" s="19"/>
      <c r="B233" s="31"/>
      <c r="C233" s="31"/>
      <c r="D233" s="31"/>
      <c r="E233" s="31"/>
      <c r="F233" s="31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6.5">
      <c r="A234" s="19"/>
      <c r="B234" s="31"/>
      <c r="C234" s="31"/>
      <c r="D234" s="31"/>
      <c r="E234" s="31"/>
      <c r="F234" s="31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6.5">
      <c r="A235" s="19"/>
      <c r="B235" s="31"/>
      <c r="C235" s="31"/>
      <c r="D235" s="31"/>
      <c r="E235" s="31"/>
      <c r="F235" s="31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6.5">
      <c r="A236" s="19"/>
      <c r="B236" s="31"/>
      <c r="C236" s="31"/>
      <c r="D236" s="31"/>
      <c r="E236" s="31"/>
      <c r="F236" s="31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6.5">
      <c r="A237" s="19"/>
      <c r="B237" s="31"/>
      <c r="C237" s="31"/>
      <c r="D237" s="31"/>
      <c r="E237" s="31"/>
      <c r="F237" s="31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6.5">
      <c r="A238" s="19"/>
      <c r="B238" s="31"/>
      <c r="C238" s="31"/>
      <c r="D238" s="31"/>
      <c r="E238" s="31"/>
      <c r="F238" s="31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2:43" s="19" customFormat="1" ht="16.5">
      <c r="B239" s="31"/>
      <c r="C239" s="31"/>
      <c r="D239" s="31"/>
      <c r="E239" s="31"/>
      <c r="F239" s="31"/>
      <c r="AQ239" s="1"/>
    </row>
    <row r="240" spans="2:6" s="19" customFormat="1" ht="16.5">
      <c r="B240" s="31"/>
      <c r="C240" s="31"/>
      <c r="D240" s="31"/>
      <c r="E240" s="31"/>
      <c r="F240" s="31"/>
    </row>
    <row r="241" spans="2:6" s="19" customFormat="1" ht="16.5">
      <c r="B241" s="31"/>
      <c r="C241" s="31"/>
      <c r="D241" s="31"/>
      <c r="E241" s="31"/>
      <c r="F241" s="31"/>
    </row>
    <row r="242" spans="2:6" s="19" customFormat="1" ht="16.5">
      <c r="B242" s="31"/>
      <c r="C242" s="31"/>
      <c r="D242" s="31"/>
      <c r="E242" s="31"/>
      <c r="F242" s="31"/>
    </row>
    <row r="243" spans="2:6" s="19" customFormat="1" ht="16.5">
      <c r="B243" s="31"/>
      <c r="C243" s="31"/>
      <c r="D243" s="31"/>
      <c r="E243" s="31"/>
      <c r="F243" s="31"/>
    </row>
    <row r="244" spans="2:6" s="19" customFormat="1" ht="16.5">
      <c r="B244" s="31"/>
      <c r="C244" s="31"/>
      <c r="D244" s="31"/>
      <c r="E244" s="31"/>
      <c r="F244" s="31"/>
    </row>
    <row r="245" spans="2:6" s="19" customFormat="1" ht="16.5">
      <c r="B245" s="31"/>
      <c r="C245" s="31"/>
      <c r="D245" s="31"/>
      <c r="E245" s="31"/>
      <c r="F245" s="31"/>
    </row>
    <row r="246" spans="2:6" s="19" customFormat="1" ht="16.5">
      <c r="B246" s="31"/>
      <c r="C246" s="31"/>
      <c r="D246" s="31"/>
      <c r="E246" s="31"/>
      <c r="F246" s="31"/>
    </row>
    <row r="247" spans="2:6" s="19" customFormat="1" ht="16.5">
      <c r="B247" s="31"/>
      <c r="C247" s="31"/>
      <c r="D247" s="31"/>
      <c r="E247" s="31"/>
      <c r="F247" s="31"/>
    </row>
    <row r="248" spans="2:6" s="19" customFormat="1" ht="16.5">
      <c r="B248" s="31"/>
      <c r="C248" s="31"/>
      <c r="D248" s="31"/>
      <c r="E248" s="31"/>
      <c r="F248" s="31"/>
    </row>
    <row r="249" spans="2:6" s="19" customFormat="1" ht="16.5">
      <c r="B249" s="31"/>
      <c r="C249" s="31"/>
      <c r="D249" s="31"/>
      <c r="E249" s="31"/>
      <c r="F249" s="31"/>
    </row>
    <row r="250" spans="2:6" s="19" customFormat="1" ht="16.5">
      <c r="B250" s="31"/>
      <c r="C250" s="31"/>
      <c r="D250" s="31"/>
      <c r="E250" s="31"/>
      <c r="F250" s="31"/>
    </row>
    <row r="251" spans="2:6" s="19" customFormat="1" ht="16.5">
      <c r="B251" s="31"/>
      <c r="C251" s="31"/>
      <c r="D251" s="31"/>
      <c r="E251" s="31"/>
      <c r="F251" s="31"/>
    </row>
    <row r="252" spans="2:6" s="19" customFormat="1" ht="16.5">
      <c r="B252" s="31"/>
      <c r="C252" s="31"/>
      <c r="D252" s="31"/>
      <c r="E252" s="31"/>
      <c r="F252" s="31"/>
    </row>
    <row r="253" spans="2:6" s="19" customFormat="1" ht="16.5">
      <c r="B253" s="31"/>
      <c r="C253" s="31"/>
      <c r="D253" s="31"/>
      <c r="E253" s="31"/>
      <c r="F253" s="31"/>
    </row>
    <row r="254" spans="2:6" s="19" customFormat="1" ht="16.5">
      <c r="B254" s="31"/>
      <c r="C254" s="31"/>
      <c r="D254" s="31"/>
      <c r="E254" s="31"/>
      <c r="F254" s="31"/>
    </row>
    <row r="255" spans="2:6" s="19" customFormat="1" ht="16.5">
      <c r="B255" s="31"/>
      <c r="C255" s="31"/>
      <c r="D255" s="31"/>
      <c r="E255" s="31"/>
      <c r="F255" s="31"/>
    </row>
    <row r="256" spans="2:6" s="19" customFormat="1" ht="16.5">
      <c r="B256" s="31"/>
      <c r="C256" s="31"/>
      <c r="D256" s="31"/>
      <c r="E256" s="31"/>
      <c r="F256" s="31"/>
    </row>
    <row r="257" spans="2:6" s="19" customFormat="1" ht="16.5">
      <c r="B257" s="31"/>
      <c r="C257" s="31"/>
      <c r="D257" s="31"/>
      <c r="E257" s="31"/>
      <c r="F257" s="31"/>
    </row>
    <row r="258" spans="2:6" s="19" customFormat="1" ht="16.5">
      <c r="B258" s="31"/>
      <c r="C258" s="31"/>
      <c r="D258" s="31"/>
      <c r="E258" s="31"/>
      <c r="F258" s="31"/>
    </row>
    <row r="259" spans="2:6" s="19" customFormat="1" ht="16.5">
      <c r="B259" s="31"/>
      <c r="C259" s="31"/>
      <c r="D259" s="31"/>
      <c r="E259" s="31"/>
      <c r="F259" s="31"/>
    </row>
    <row r="260" spans="2:6" s="19" customFormat="1" ht="16.5">
      <c r="B260" s="31"/>
      <c r="C260" s="31"/>
      <c r="D260" s="31"/>
      <c r="E260" s="31"/>
      <c r="F260" s="31"/>
    </row>
    <row r="261" spans="2:6" s="19" customFormat="1" ht="16.5">
      <c r="B261" s="31"/>
      <c r="C261" s="31"/>
      <c r="D261" s="31"/>
      <c r="E261" s="31"/>
      <c r="F261" s="31"/>
    </row>
    <row r="262" spans="2:6" s="19" customFormat="1" ht="16.5">
      <c r="B262" s="31"/>
      <c r="C262" s="31"/>
      <c r="D262" s="31"/>
      <c r="E262" s="31"/>
      <c r="F262" s="31"/>
    </row>
    <row r="263" spans="2:6" s="19" customFormat="1" ht="16.5">
      <c r="B263" s="31"/>
      <c r="C263" s="31"/>
      <c r="D263" s="31"/>
      <c r="E263" s="31"/>
      <c r="F263" s="31"/>
    </row>
    <row r="264" spans="2:6" s="19" customFormat="1" ht="16.5">
      <c r="B264" s="31"/>
      <c r="C264" s="31"/>
      <c r="D264" s="31"/>
      <c r="E264" s="31"/>
      <c r="F264" s="31"/>
    </row>
    <row r="265" spans="2:6" s="19" customFormat="1" ht="16.5">
      <c r="B265" s="31"/>
      <c r="C265" s="31"/>
      <c r="D265" s="31"/>
      <c r="E265" s="31"/>
      <c r="F265" s="31"/>
    </row>
    <row r="266" spans="2:6" s="19" customFormat="1" ht="16.5">
      <c r="B266" s="31"/>
      <c r="C266" s="31"/>
      <c r="D266" s="31"/>
      <c r="E266" s="31"/>
      <c r="F266" s="31"/>
    </row>
    <row r="267" spans="2:6" s="19" customFormat="1" ht="16.5">
      <c r="B267" s="31"/>
      <c r="C267" s="31"/>
      <c r="D267" s="31"/>
      <c r="E267" s="31"/>
      <c r="F267" s="31"/>
    </row>
    <row r="268" spans="2:6" s="19" customFormat="1" ht="16.5">
      <c r="B268" s="31"/>
      <c r="C268" s="31"/>
      <c r="D268" s="31"/>
      <c r="E268" s="31"/>
      <c r="F268" s="31"/>
    </row>
    <row r="269" spans="2:6" s="19" customFormat="1" ht="16.5">
      <c r="B269" s="31"/>
      <c r="C269" s="31"/>
      <c r="D269" s="31"/>
      <c r="E269" s="31"/>
      <c r="F269" s="31"/>
    </row>
    <row r="270" spans="2:6" s="19" customFormat="1" ht="16.5">
      <c r="B270" s="31"/>
      <c r="C270" s="31"/>
      <c r="D270" s="31"/>
      <c r="E270" s="31"/>
      <c r="F270" s="31"/>
    </row>
    <row r="271" spans="2:6" s="19" customFormat="1" ht="16.5">
      <c r="B271" s="31"/>
      <c r="C271" s="31"/>
      <c r="D271" s="31"/>
      <c r="E271" s="31"/>
      <c r="F271" s="31"/>
    </row>
    <row r="272" spans="2:6" s="19" customFormat="1" ht="16.5">
      <c r="B272" s="31"/>
      <c r="C272" s="31"/>
      <c r="D272" s="31"/>
      <c r="E272" s="31"/>
      <c r="F272" s="31"/>
    </row>
    <row r="273" spans="2:6" s="19" customFormat="1" ht="16.5">
      <c r="B273" s="31"/>
      <c r="C273" s="31"/>
      <c r="D273" s="31"/>
      <c r="E273" s="31"/>
      <c r="F273" s="31"/>
    </row>
    <row r="274" spans="2:6" s="19" customFormat="1" ht="16.5">
      <c r="B274" s="31"/>
      <c r="C274" s="31"/>
      <c r="D274" s="31"/>
      <c r="E274" s="31"/>
      <c r="F274" s="31"/>
    </row>
    <row r="275" spans="2:6" s="19" customFormat="1" ht="16.5">
      <c r="B275" s="31"/>
      <c r="C275" s="31"/>
      <c r="D275" s="31"/>
      <c r="E275" s="31"/>
      <c r="F275" s="31"/>
    </row>
    <row r="276" spans="2:6" s="19" customFormat="1" ht="16.5">
      <c r="B276" s="31"/>
      <c r="C276" s="31"/>
      <c r="D276" s="31"/>
      <c r="E276" s="31"/>
      <c r="F276" s="31"/>
    </row>
    <row r="277" spans="2:6" s="19" customFormat="1" ht="16.5">
      <c r="B277" s="31"/>
      <c r="C277" s="31"/>
      <c r="D277" s="31"/>
      <c r="E277" s="31"/>
      <c r="F277" s="31"/>
    </row>
    <row r="278" spans="2:6" s="19" customFormat="1" ht="16.5">
      <c r="B278" s="31"/>
      <c r="C278" s="31"/>
      <c r="D278" s="31"/>
      <c r="E278" s="31"/>
      <c r="F278" s="31"/>
    </row>
    <row r="279" spans="2:6" s="19" customFormat="1" ht="16.5">
      <c r="B279" s="31"/>
      <c r="C279" s="31"/>
      <c r="D279" s="31"/>
      <c r="E279" s="31"/>
      <c r="F279" s="31"/>
    </row>
    <row r="280" spans="2:6" s="19" customFormat="1" ht="16.5">
      <c r="B280" s="31"/>
      <c r="C280" s="31"/>
      <c r="D280" s="31"/>
      <c r="E280" s="31"/>
      <c r="F280" s="31"/>
    </row>
    <row r="281" spans="2:6" s="19" customFormat="1" ht="16.5">
      <c r="B281" s="31"/>
      <c r="C281" s="31"/>
      <c r="D281" s="31"/>
      <c r="E281" s="31"/>
      <c r="F281" s="31"/>
    </row>
    <row r="282" spans="2:6" s="19" customFormat="1" ht="16.5">
      <c r="B282" s="31"/>
      <c r="C282" s="31"/>
      <c r="D282" s="31"/>
      <c r="E282" s="31"/>
      <c r="F282" s="31"/>
    </row>
    <row r="283" spans="2:6" s="19" customFormat="1" ht="16.5">
      <c r="B283" s="31"/>
      <c r="C283" s="31"/>
      <c r="D283" s="31"/>
      <c r="E283" s="31"/>
      <c r="F283" s="31"/>
    </row>
    <row r="284" spans="2:6" s="19" customFormat="1" ht="16.5">
      <c r="B284" s="31"/>
      <c r="C284" s="31"/>
      <c r="D284" s="31"/>
      <c r="E284" s="31"/>
      <c r="F284" s="31"/>
    </row>
    <row r="285" spans="2:6" s="19" customFormat="1" ht="16.5">
      <c r="B285" s="31"/>
      <c r="C285" s="31"/>
      <c r="D285" s="31"/>
      <c r="E285" s="31"/>
      <c r="F285" s="31"/>
    </row>
    <row r="286" spans="2:6" s="19" customFormat="1" ht="16.5">
      <c r="B286" s="31"/>
      <c r="C286" s="31"/>
      <c r="D286" s="31"/>
      <c r="E286" s="31"/>
      <c r="F286" s="31"/>
    </row>
    <row r="287" spans="2:6" s="19" customFormat="1" ht="16.5">
      <c r="B287" s="31"/>
      <c r="C287" s="31"/>
      <c r="D287" s="31"/>
      <c r="E287" s="31"/>
      <c r="F287" s="31"/>
    </row>
    <row r="288" spans="2:6" s="19" customFormat="1" ht="16.5">
      <c r="B288" s="31"/>
      <c r="C288" s="31"/>
      <c r="D288" s="31"/>
      <c r="E288" s="31"/>
      <c r="F288" s="31"/>
    </row>
    <row r="289" spans="2:6" s="19" customFormat="1" ht="16.5">
      <c r="B289" s="31"/>
      <c r="C289" s="31"/>
      <c r="D289" s="31"/>
      <c r="E289" s="31"/>
      <c r="F289" s="31"/>
    </row>
    <row r="290" spans="2:6" s="19" customFormat="1" ht="16.5">
      <c r="B290" s="31"/>
      <c r="C290" s="31"/>
      <c r="D290" s="31"/>
      <c r="E290" s="31"/>
      <c r="F290" s="31"/>
    </row>
    <row r="291" spans="2:6" s="19" customFormat="1" ht="16.5">
      <c r="B291" s="31"/>
      <c r="C291" s="31"/>
      <c r="D291" s="31"/>
      <c r="E291" s="31"/>
      <c r="F291" s="31"/>
    </row>
    <row r="292" spans="2:6" s="19" customFormat="1" ht="16.5">
      <c r="B292" s="31"/>
      <c r="C292" s="31"/>
      <c r="D292" s="31"/>
      <c r="E292" s="31"/>
      <c r="F292" s="31"/>
    </row>
  </sheetData>
  <mergeCells count="59">
    <mergeCell ref="A152:I152"/>
    <mergeCell ref="A153:I153"/>
    <mergeCell ref="G111:G112"/>
    <mergeCell ref="H111:H112"/>
    <mergeCell ref="H130:H131"/>
    <mergeCell ref="A130:A131"/>
    <mergeCell ref="A111:A112"/>
    <mergeCell ref="B111:B112"/>
    <mergeCell ref="B130:B131"/>
    <mergeCell ref="F130:F131"/>
    <mergeCell ref="A156:I156"/>
    <mergeCell ref="A158:I158"/>
    <mergeCell ref="A157:I157"/>
    <mergeCell ref="A147:I147"/>
    <mergeCell ref="A148:I148"/>
    <mergeCell ref="A149:I149"/>
    <mergeCell ref="A150:I150"/>
    <mergeCell ref="A151:I151"/>
    <mergeCell ref="A154:I154"/>
    <mergeCell ref="A155:I155"/>
    <mergeCell ref="F6:F7"/>
    <mergeCell ref="E111:E112"/>
    <mergeCell ref="F111:F112"/>
    <mergeCell ref="K111:K112"/>
    <mergeCell ref="I111:I112"/>
    <mergeCell ref="J111:J112"/>
    <mergeCell ref="E6:E7"/>
    <mergeCell ref="C6:C7"/>
    <mergeCell ref="D6:D7"/>
    <mergeCell ref="C111:C112"/>
    <mergeCell ref="D130:D131"/>
    <mergeCell ref="C130:C131"/>
    <mergeCell ref="B6:B7"/>
    <mergeCell ref="D111:D112"/>
    <mergeCell ref="L130:L131"/>
    <mergeCell ref="N130:N131"/>
    <mergeCell ref="M130:M131"/>
    <mergeCell ref="M111:M112"/>
    <mergeCell ref="N111:N112"/>
    <mergeCell ref="L111:L112"/>
    <mergeCell ref="G6:G7"/>
    <mergeCell ref="K130:K131"/>
    <mergeCell ref="E130:E131"/>
    <mergeCell ref="I130:I131"/>
    <mergeCell ref="J130:J131"/>
    <mergeCell ref="A1:M2"/>
    <mergeCell ref="A4:IV4"/>
    <mergeCell ref="H6:H7"/>
    <mergeCell ref="I6:I7"/>
    <mergeCell ref="J6:J7"/>
    <mergeCell ref="K6:K7"/>
    <mergeCell ref="A6:A7"/>
    <mergeCell ref="O130:O131"/>
    <mergeCell ref="O111:O112"/>
    <mergeCell ref="O6:O7"/>
    <mergeCell ref="G130:G131"/>
    <mergeCell ref="N6:N7"/>
    <mergeCell ref="L6:L7"/>
    <mergeCell ref="M6:M7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Grolier Online Usage Report</dc:title>
  <dc:subject/>
  <dc:creator/>
  <cp:keywords/>
  <dc:description/>
  <cp:lastModifiedBy>user</cp:lastModifiedBy>
  <cp:lastPrinted>2008-02-21T07:38:22Z</cp:lastPrinted>
  <dcterms:created xsi:type="dcterms:W3CDTF">1997-01-14T01:50:29Z</dcterms:created>
  <dcterms:modified xsi:type="dcterms:W3CDTF">2008-03-04T10:37:06Z</dcterms:modified>
  <cp:category/>
  <cp:version/>
  <cp:contentType/>
  <cp:contentStatus/>
</cp:coreProperties>
</file>