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00" windowHeight="6615" tabRatio="623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'Sheet1'!$J$20:$J$20</definedName>
    <definedName name="TABLE_2" localSheetId="0">'Sheet1'!$J$20:$J$20</definedName>
    <definedName name="TABLE_3" localSheetId="0">'Sheet1'!$M$102:$M$102</definedName>
  </definedNames>
  <calcPr fullCalcOnLoad="1"/>
</workbook>
</file>

<file path=xl/sharedStrings.xml><?xml version="1.0" encoding="utf-8"?>
<sst xmlns="http://schemas.openxmlformats.org/spreadsheetml/2006/main" count="181" uniqueCount="122">
  <si>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</si>
  <si>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</si>
  <si>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</si>
  <si>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</si>
  <si>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</si>
  <si>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</si>
  <si>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</si>
  <si>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</si>
  <si>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</si>
  <si>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</si>
  <si>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</si>
  <si>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</si>
  <si>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資料庫名稱</t>
  </si>
  <si>
    <t>EBSCOhost</t>
  </si>
  <si>
    <t>Grolier Online</t>
  </si>
  <si>
    <t>Abstracts</t>
  </si>
  <si>
    <t>Sessions</t>
  </si>
  <si>
    <t>SilverPlatter</t>
  </si>
  <si>
    <t>SwetsWise</t>
  </si>
  <si>
    <t>TOC</t>
  </si>
  <si>
    <t>Sessions</t>
  </si>
  <si>
    <t>Web of Science(SCIE+SSCI)</t>
  </si>
  <si>
    <t>Queries</t>
  </si>
  <si>
    <t>Full Text Requests</t>
  </si>
  <si>
    <t>Searches</t>
  </si>
  <si>
    <t>FT Downloads</t>
  </si>
  <si>
    <t>Cell Online</t>
  </si>
  <si>
    <t>Oxford University Press</t>
  </si>
  <si>
    <t>Science Online</t>
  </si>
  <si>
    <t>Signons</t>
  </si>
  <si>
    <t>Full Text Total Requests</t>
  </si>
  <si>
    <t>Abstracts</t>
  </si>
  <si>
    <t>Searches</t>
  </si>
  <si>
    <t>Full Text</t>
  </si>
  <si>
    <t>TOC</t>
  </si>
  <si>
    <t>Abstracts</t>
  </si>
  <si>
    <t>Table of Contents</t>
  </si>
  <si>
    <t>Full Text</t>
  </si>
  <si>
    <t>Sessions</t>
  </si>
  <si>
    <t>SDOL(ScienceDirect Online)</t>
  </si>
  <si>
    <t>CSA</t>
  </si>
  <si>
    <t>SpringerLink</t>
  </si>
  <si>
    <t>Nature Journals Online</t>
  </si>
  <si>
    <t>Emerald-MCB</t>
  </si>
  <si>
    <t xml:space="preserve">SDOS </t>
  </si>
  <si>
    <t>JCR</t>
  </si>
  <si>
    <t>（二）參加國科會科資中心CONCERT聯盟部份（National Academic License）</t>
  </si>
  <si>
    <t>（三）CONCERT聯盟以外部份</t>
  </si>
  <si>
    <t xml:space="preserve">FT Articles </t>
  </si>
  <si>
    <t>FT Articles (CONCERT Ave.)</t>
  </si>
  <si>
    <t>FT</t>
  </si>
  <si>
    <t>Queries(CONCERT Ave.)</t>
  </si>
  <si>
    <t xml:space="preserve">Searches </t>
  </si>
  <si>
    <t>Searches (CONCERT Ave.)</t>
  </si>
  <si>
    <t>Pages viewd (CONCERT Ave.)</t>
  </si>
  <si>
    <t>ASP Full Text</t>
  </si>
  <si>
    <t>ASP Full Text (CONCERT Ave.)</t>
  </si>
  <si>
    <t>Total Full Text</t>
  </si>
  <si>
    <t>MLA Searches</t>
  </si>
  <si>
    <t>MLA Searches (CONCERT Ave.)</t>
  </si>
  <si>
    <t>Aquatic Sciences &amp; Fisheries Abstracts Queries</t>
  </si>
  <si>
    <t>Computer Information Database Queries</t>
  </si>
  <si>
    <t>（一）參加國科會科資中心CONCERT聯盟部份（本館自行採購）</t>
  </si>
  <si>
    <t>FT Downloads (CONCERT Ave.)</t>
  </si>
  <si>
    <t>BIP With Book Reviews Searches</t>
  </si>
  <si>
    <t>BIP With Book Reviews Searches (CONCERT Ave.)</t>
  </si>
  <si>
    <t>Peterson's GRADLINE  Searches</t>
  </si>
  <si>
    <t>Peterson's GRADLINE  Searches(CONCERT Ave.)</t>
  </si>
  <si>
    <t>Wilson Art Abstracts Full Text Searches</t>
  </si>
  <si>
    <t>Wilson Art Abstracts Full Text Searches (CONCERT Ave.)</t>
  </si>
  <si>
    <t>Wilson Humanities Abstract Full Text Searches</t>
  </si>
  <si>
    <t>Wilson Humanities Abstract Full Text  Searches(CONCERT Ave.)</t>
  </si>
  <si>
    <t xml:space="preserve">Wilson Social Sciences Abstract Full Text Searches </t>
  </si>
  <si>
    <t>Wilson Social Sciences Abstract Full Text Searches(CONCERT Ave.)</t>
  </si>
  <si>
    <t>Searches</t>
  </si>
  <si>
    <t>Sessions</t>
  </si>
  <si>
    <t>* 名詞對照：</t>
  </si>
  <si>
    <t xml:space="preserve">1.檢索次數：Searches </t>
  </si>
  <si>
    <t>2.登入次數：Signons、Sessions、Visits</t>
  </si>
  <si>
    <t>3.查閱次數：Queries</t>
  </si>
  <si>
    <t>Full-Text</t>
  </si>
  <si>
    <t>4.目次查閱次數：TOC、TOCs Viewed、Table of Contents</t>
  </si>
  <si>
    <t>5.摘要查閱次數：Abstracts、Abstracts Viewed</t>
  </si>
  <si>
    <t>6.頁數查閱次數：Pages Viewed</t>
  </si>
  <si>
    <t>7.全文下載次數：FT、Fulltext、FT Downloads、Full Text Total Requests、FT Articles、PDFs、Full Text HTML</t>
  </si>
  <si>
    <r>
      <t>Blackwell-Synergy (</t>
    </r>
    <r>
      <rPr>
        <b/>
        <sz val="12"/>
        <color indexed="16"/>
        <rFont val="細明體"/>
        <family val="3"/>
      </rPr>
      <t>包括</t>
    </r>
    <r>
      <rPr>
        <b/>
        <sz val="12"/>
        <color indexed="16"/>
        <rFont val="Times"/>
        <family val="1"/>
      </rPr>
      <t>Blackwell Publisher</t>
    </r>
    <r>
      <rPr>
        <b/>
        <sz val="12"/>
        <color indexed="16"/>
        <rFont val="細明體"/>
        <family val="3"/>
      </rPr>
      <t>及</t>
    </r>
    <r>
      <rPr>
        <b/>
        <sz val="12"/>
        <color indexed="16"/>
        <rFont val="Times"/>
        <family val="1"/>
      </rPr>
      <t>Blackwell Science)</t>
    </r>
  </si>
  <si>
    <t>SSCI Sessions</t>
  </si>
  <si>
    <t>SSCI Queries</t>
  </si>
  <si>
    <t>SCI Queries</t>
  </si>
  <si>
    <t>合計</t>
  </si>
  <si>
    <t>Full Text</t>
  </si>
  <si>
    <t>月平均</t>
  </si>
  <si>
    <t>月平均</t>
  </si>
  <si>
    <t xml:space="preserve">2005年資料庫暨電子期刊使用量統計表   
</t>
  </si>
  <si>
    <t>LISA Queries</t>
  </si>
  <si>
    <t>IEL</t>
  </si>
  <si>
    <t>Education Journals(ProQuest)</t>
  </si>
  <si>
    <t>Citations/Abstracts</t>
  </si>
  <si>
    <t>ProQuest Dissertations and Theses (PQDT)</t>
  </si>
  <si>
    <t>ABI/INFORM Global(ProQuest)</t>
  </si>
  <si>
    <t>RefWorks</t>
  </si>
  <si>
    <t>Users</t>
  </si>
  <si>
    <t>Total References added</t>
  </si>
  <si>
    <t>中國期刊全文資料庫</t>
  </si>
  <si>
    <t>Searches</t>
  </si>
  <si>
    <t>Full Text</t>
  </si>
  <si>
    <t>WilsonWeb</t>
  </si>
  <si>
    <t xml:space="preserve"> </t>
  </si>
  <si>
    <t>Full text (CONCERT Ave.)</t>
  </si>
  <si>
    <t>Sessions(CONCERT Ave.)</t>
  </si>
  <si>
    <t>Full Text(CONCERT Ave.)</t>
  </si>
  <si>
    <t xml:space="preserve">Full text </t>
  </si>
  <si>
    <t>SCI Sessions</t>
  </si>
  <si>
    <t>PNAS</t>
  </si>
  <si>
    <t>Searches(CONCERT Ave.)</t>
  </si>
  <si>
    <t>Biological Sciences Database Queries</t>
  </si>
  <si>
    <t>Sociology/Education Combination Queries</t>
  </si>
  <si>
    <t>Full Text(CONCERT Ave.)</t>
  </si>
  <si>
    <t>Documents retrieved</t>
  </si>
  <si>
    <t>FT(CONCERT Ave.)</t>
  </si>
  <si>
    <t>OCLC FirstSearch</t>
  </si>
  <si>
    <t>Logins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</si>
</sst>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#,##0_);[Red]\(#,##0\)"/>
    <numFmt numFmtId="182" formatCode="0.00_);[Red]\(0.00\)"/>
  </numFmts>
  <fonts count="2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Times"/>
      <family val="1"/>
    </font>
    <font>
      <b/>
      <sz val="12"/>
      <color indexed="16"/>
      <name val="Times"/>
      <family val="1"/>
    </font>
    <font>
      <sz val="12"/>
      <name val="Times New Roman"/>
      <family val="1"/>
    </font>
    <font>
      <sz val="11"/>
      <name val="Times"/>
      <family val="1"/>
    </font>
    <font>
      <sz val="10"/>
      <name val="Times New Roman"/>
      <family val="1"/>
    </font>
    <font>
      <b/>
      <sz val="10"/>
      <color indexed="16"/>
      <name val="Times"/>
      <family val="1"/>
    </font>
    <font>
      <sz val="12"/>
      <color indexed="10"/>
      <name val="標楷體"/>
      <family val="4"/>
    </font>
    <font>
      <b/>
      <sz val="11"/>
      <color indexed="16"/>
      <name val="Times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b/>
      <sz val="18"/>
      <name val="標楷體"/>
      <family val="4"/>
    </font>
    <font>
      <b/>
      <sz val="18"/>
      <name val="新細明體"/>
      <family val="1"/>
    </font>
    <font>
      <b/>
      <sz val="14"/>
      <name val="標楷體"/>
      <family val="4"/>
    </font>
    <font>
      <b/>
      <sz val="14"/>
      <name val="新細明體"/>
      <family val="1"/>
    </font>
    <font>
      <sz val="10"/>
      <name val="Times"/>
      <family val="1"/>
    </font>
    <font>
      <b/>
      <sz val="14"/>
      <color indexed="8"/>
      <name val="標楷體"/>
      <family val="4"/>
    </font>
    <font>
      <sz val="10"/>
      <name val="新細明體"/>
      <family val="1"/>
    </font>
    <font>
      <b/>
      <sz val="12"/>
      <color indexed="16"/>
      <name val="細明體"/>
      <family val="3"/>
    </font>
    <font>
      <sz val="12"/>
      <color indexed="8"/>
      <name val="Times New Roman"/>
      <family val="1"/>
    </font>
    <font>
      <b/>
      <sz val="12"/>
      <color indexed="16"/>
      <name val="標楷體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5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1" fillId="0" borderId="1" xfId="0" applyFont="1" applyBorder="1" applyAlignment="1">
      <alignment wrapText="1"/>
    </xf>
    <xf numFmtId="0" fontId="23" fillId="0" borderId="1" xfId="0" applyFont="1" applyBorder="1" applyAlignment="1">
      <alignment/>
    </xf>
    <xf numFmtId="0" fontId="23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8" xfId="0" applyFont="1" applyBorder="1" applyAlignment="1">
      <alignment/>
    </xf>
    <xf numFmtId="0" fontId="20" fillId="0" borderId="9" xfId="0" applyFont="1" applyBorder="1" applyAlignment="1">
      <alignment/>
    </xf>
    <xf numFmtId="180" fontId="7" fillId="0" borderId="1" xfId="0" applyNumberFormat="1" applyFont="1" applyBorder="1" applyAlignment="1">
      <alignment horizontal="right"/>
    </xf>
    <xf numFmtId="180" fontId="7" fillId="0" borderId="1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180" fontId="7" fillId="0" borderId="1" xfId="0" applyNumberFormat="1" applyFont="1" applyBorder="1" applyAlignment="1">
      <alignment horizontal="right" wrapText="1"/>
    </xf>
    <xf numFmtId="180" fontId="2" fillId="0" borderId="1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/>
    </xf>
    <xf numFmtId="180" fontId="2" fillId="0" borderId="1" xfId="0" applyNumberFormat="1" applyFont="1" applyBorder="1" applyAlignment="1">
      <alignment horizontal="right"/>
    </xf>
    <xf numFmtId="180" fontId="16" fillId="0" borderId="1" xfId="0" applyNumberFormat="1" applyFont="1" applyBorder="1" applyAlignment="1">
      <alignment/>
    </xf>
    <xf numFmtId="180" fontId="0" fillId="0" borderId="1" xfId="0" applyNumberFormat="1" applyBorder="1" applyAlignment="1">
      <alignment/>
    </xf>
    <xf numFmtId="180" fontId="7" fillId="0" borderId="1" xfId="0" applyNumberFormat="1" applyFont="1" applyBorder="1" applyAlignment="1">
      <alignment vertical="center"/>
    </xf>
    <xf numFmtId="180" fontId="7" fillId="0" borderId="1" xfId="0" applyNumberFormat="1" applyFont="1" applyFill="1" applyBorder="1" applyAlignment="1">
      <alignment horizontal="right"/>
    </xf>
    <xf numFmtId="180" fontId="15" fillId="0" borderId="1" xfId="0" applyNumberFormat="1" applyFont="1" applyFill="1" applyBorder="1" applyAlignment="1">
      <alignment horizontal="right"/>
    </xf>
    <xf numFmtId="180" fontId="7" fillId="0" borderId="2" xfId="0" applyNumberFormat="1" applyFont="1" applyBorder="1" applyAlignment="1">
      <alignment horizontal="right"/>
    </xf>
    <xf numFmtId="180" fontId="7" fillId="0" borderId="1" xfId="0" applyNumberFormat="1" applyFont="1" applyBorder="1" applyAlignment="1">
      <alignment/>
    </xf>
    <xf numFmtId="180" fontId="25" fillId="0" borderId="11" xfId="0" applyNumberFormat="1" applyFont="1" applyFill="1" applyBorder="1" applyAlignment="1">
      <alignment horizontal="right"/>
    </xf>
    <xf numFmtId="180" fontId="7" fillId="0" borderId="1" xfId="0" applyNumberFormat="1" applyFont="1" applyBorder="1" applyAlignment="1">
      <alignment horizontal="center"/>
    </xf>
    <xf numFmtId="180" fontId="7" fillId="0" borderId="1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180" fontId="7" fillId="0" borderId="3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/>
    </xf>
    <xf numFmtId="0" fontId="25" fillId="0" borderId="11" xfId="0" applyFont="1" applyFill="1" applyBorder="1" applyAlignment="1">
      <alignment horizontal="right"/>
    </xf>
    <xf numFmtId="180" fontId="7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 vertical="center"/>
    </xf>
    <xf numFmtId="180" fontId="7" fillId="0" borderId="1" xfId="0" applyNumberFormat="1" applyFont="1" applyBorder="1" applyAlignment="1" quotePrefix="1">
      <alignment horizontal="right"/>
    </xf>
    <xf numFmtId="0" fontId="7" fillId="0" borderId="3" xfId="0" applyFont="1" applyBorder="1" applyAlignment="1">
      <alignment horizontal="right" vertical="center"/>
    </xf>
    <xf numFmtId="0" fontId="7" fillId="0" borderId="10" xfId="0" applyFont="1" applyBorder="1" applyAlignment="1">
      <alignment horizontal="right"/>
    </xf>
    <xf numFmtId="180" fontId="7" fillId="0" borderId="10" xfId="0" applyNumberFormat="1" applyFont="1" applyBorder="1" applyAlignment="1">
      <alignment horizontal="right"/>
    </xf>
    <xf numFmtId="180" fontId="7" fillId="0" borderId="1" xfId="0" applyNumberFormat="1" applyFont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80" fontId="7" fillId="0" borderId="13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7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18" xfId="0" applyFont="1" applyBorder="1" applyAlignment="1">
      <alignment/>
    </xf>
    <xf numFmtId="0" fontId="20" fillId="0" borderId="18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1"/>
  <sheetViews>
    <sheetView tabSelected="1" workbookViewId="0" topLeftCell="F1">
      <selection activeCell="A103" sqref="A103"/>
    </sheetView>
  </sheetViews>
  <sheetFormatPr defaultColWidth="9.00390625" defaultRowHeight="16.5"/>
  <cols>
    <col min="1" max="1" width="30.375" style="1" customWidth="1"/>
    <col min="2" max="6" width="10.125" style="13" customWidth="1"/>
    <col min="7" max="13" width="10.125" style="1" customWidth="1"/>
    <col min="14" max="16384" width="9.00390625" style="1" customWidth="1"/>
  </cols>
  <sheetData>
    <row r="1" spans="1:26" ht="16.5">
      <c r="A1" s="94" t="s">
        <v>93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6.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20"/>
      <c r="O2" s="20"/>
      <c r="P2" s="20"/>
      <c r="Q2" s="20"/>
      <c r="R2" s="20"/>
      <c r="S2" s="20"/>
      <c r="T2" s="20"/>
      <c r="U2" s="20"/>
      <c r="V2" s="20"/>
      <c r="W2" s="20"/>
      <c r="X2" s="22"/>
      <c r="Y2" s="19"/>
      <c r="Z2" s="19"/>
    </row>
    <row r="3" spans="1:24" ht="16.5">
      <c r="A3" s="20"/>
      <c r="B3" s="39"/>
      <c r="C3" s="39"/>
      <c r="D3" s="39"/>
      <c r="E3" s="39"/>
      <c r="F3" s="3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3"/>
    </row>
    <row r="4" spans="1:23" s="97" customFormat="1" ht="19.5">
      <c r="A4" s="96" t="s">
        <v>62</v>
      </c>
      <c r="O4" s="93"/>
      <c r="P4" s="93"/>
      <c r="Q4" s="93"/>
      <c r="R4" s="93"/>
      <c r="S4" s="93"/>
      <c r="T4" s="93"/>
      <c r="U4" s="93"/>
      <c r="V4" s="93"/>
      <c r="W4" s="93"/>
    </row>
    <row r="5" spans="1:22" s="41" customFormat="1" ht="20.25" thickBot="1">
      <c r="A5" s="42"/>
      <c r="H5" s="43"/>
      <c r="K5" s="43"/>
      <c r="L5" s="43"/>
      <c r="N5" s="45"/>
      <c r="O5" s="45"/>
      <c r="V5" s="44"/>
    </row>
    <row r="6" spans="1:22" s="19" customFormat="1" ht="17.25" customHeight="1" thickTop="1">
      <c r="A6" s="88" t="s">
        <v>12</v>
      </c>
      <c r="B6" s="81" t="s">
        <v>0</v>
      </c>
      <c r="C6" s="81" t="s">
        <v>1</v>
      </c>
      <c r="D6" s="81" t="s">
        <v>2</v>
      </c>
      <c r="E6" s="81" t="s">
        <v>3</v>
      </c>
      <c r="F6" s="81" t="s">
        <v>4</v>
      </c>
      <c r="G6" s="81" t="s">
        <v>5</v>
      </c>
      <c r="H6" s="83" t="s">
        <v>6</v>
      </c>
      <c r="I6" s="81" t="s">
        <v>7</v>
      </c>
      <c r="J6" s="81" t="s">
        <v>8</v>
      </c>
      <c r="K6" s="83" t="s">
        <v>9</v>
      </c>
      <c r="L6" s="84" t="s">
        <v>10</v>
      </c>
      <c r="M6" s="86" t="s">
        <v>11</v>
      </c>
      <c r="N6" s="81" t="s">
        <v>89</v>
      </c>
      <c r="O6" s="81" t="s">
        <v>92</v>
      </c>
      <c r="P6" s="20"/>
      <c r="Q6" s="20"/>
      <c r="R6" s="20"/>
      <c r="S6" s="20"/>
      <c r="T6" s="20"/>
      <c r="U6" s="20"/>
      <c r="V6" s="22"/>
    </row>
    <row r="7" spans="1:22" ht="16.5" customHeight="1">
      <c r="A7" s="89"/>
      <c r="B7" s="82"/>
      <c r="C7" s="82"/>
      <c r="D7" s="82"/>
      <c r="E7" s="82"/>
      <c r="F7" s="82"/>
      <c r="G7" s="82"/>
      <c r="H7" s="82"/>
      <c r="I7" s="82"/>
      <c r="J7" s="82"/>
      <c r="K7" s="82"/>
      <c r="L7" s="85"/>
      <c r="M7" s="87"/>
      <c r="N7" s="90"/>
      <c r="O7" s="90"/>
      <c r="P7" s="20"/>
      <c r="Q7" s="20"/>
      <c r="R7" s="20"/>
      <c r="S7" s="20"/>
      <c r="T7" s="20"/>
      <c r="U7" s="20"/>
      <c r="V7" s="23"/>
    </row>
    <row r="8" spans="1:22" ht="16.5" customHeight="1">
      <c r="A8" s="14" t="s">
        <v>99</v>
      </c>
      <c r="B8" s="63"/>
      <c r="C8" s="63"/>
      <c r="D8" s="63"/>
      <c r="E8" s="63"/>
      <c r="F8" s="63"/>
      <c r="G8" s="63"/>
      <c r="H8" s="63"/>
      <c r="I8" s="63"/>
      <c r="J8" s="71"/>
      <c r="K8" s="71"/>
      <c r="L8" s="76"/>
      <c r="M8" s="77"/>
      <c r="N8" s="71"/>
      <c r="O8" s="71"/>
      <c r="P8" s="20"/>
      <c r="Q8" s="20"/>
      <c r="R8" s="20"/>
      <c r="S8" s="20"/>
      <c r="T8" s="20"/>
      <c r="U8" s="20"/>
      <c r="V8" s="23"/>
    </row>
    <row r="9" spans="1:22" ht="16.5" customHeight="1">
      <c r="A9" s="2" t="s">
        <v>24</v>
      </c>
      <c r="B9" s="69"/>
      <c r="C9" s="69"/>
      <c r="D9" s="64">
        <v>3562</v>
      </c>
      <c r="E9" s="6">
        <v>3858</v>
      </c>
      <c r="F9" s="64">
        <v>3243</v>
      </c>
      <c r="G9" s="64">
        <v>2944</v>
      </c>
      <c r="H9" s="64">
        <v>3633</v>
      </c>
      <c r="I9" s="64">
        <v>2297</v>
      </c>
      <c r="J9" s="64">
        <v>3202</v>
      </c>
      <c r="K9" s="64">
        <v>6772</v>
      </c>
      <c r="L9" s="78">
        <v>6822</v>
      </c>
      <c r="M9" s="74">
        <v>5522</v>
      </c>
      <c r="N9" s="64">
        <f>SUM(D9:M9)</f>
        <v>41855</v>
      </c>
      <c r="O9" s="64">
        <f>N9/10</f>
        <v>4185.5</v>
      </c>
      <c r="P9" s="20"/>
      <c r="Q9" s="20"/>
      <c r="R9" s="20"/>
      <c r="S9" s="20"/>
      <c r="T9" s="20"/>
      <c r="U9" s="20"/>
      <c r="V9" s="23"/>
    </row>
    <row r="10" spans="1:22" ht="16.5" customHeight="1">
      <c r="A10" s="7" t="s">
        <v>97</v>
      </c>
      <c r="B10" s="69"/>
      <c r="C10" s="69"/>
      <c r="D10" s="64">
        <v>549</v>
      </c>
      <c r="E10" s="6">
        <v>369</v>
      </c>
      <c r="F10" s="64">
        <v>372</v>
      </c>
      <c r="G10" s="64">
        <v>560</v>
      </c>
      <c r="H10" s="64">
        <v>384</v>
      </c>
      <c r="I10" s="64">
        <v>403</v>
      </c>
      <c r="J10" s="64">
        <v>768</v>
      </c>
      <c r="K10" s="64">
        <v>985</v>
      </c>
      <c r="L10" s="78">
        <v>724</v>
      </c>
      <c r="M10" s="74">
        <v>749</v>
      </c>
      <c r="N10" s="64">
        <f>SUM(D10:M10)</f>
        <v>5863</v>
      </c>
      <c r="O10" s="64">
        <f>N10/10</f>
        <v>586.3</v>
      </c>
      <c r="P10" s="20"/>
      <c r="Q10" s="20"/>
      <c r="R10" s="20"/>
      <c r="S10" s="20"/>
      <c r="T10" s="20"/>
      <c r="U10" s="20"/>
      <c r="V10" s="23"/>
    </row>
    <row r="11" spans="1:22" ht="16.5" customHeight="1">
      <c r="A11" s="7" t="s">
        <v>48</v>
      </c>
      <c r="B11" s="69"/>
      <c r="C11" s="69"/>
      <c r="D11" s="64">
        <v>1321</v>
      </c>
      <c r="E11" s="64">
        <v>1057</v>
      </c>
      <c r="F11" s="64">
        <v>643</v>
      </c>
      <c r="G11" s="64">
        <v>1529</v>
      </c>
      <c r="H11" s="64">
        <v>933</v>
      </c>
      <c r="I11" s="64">
        <v>1009</v>
      </c>
      <c r="J11" s="64">
        <v>1158</v>
      </c>
      <c r="K11" s="64">
        <v>2231</v>
      </c>
      <c r="L11" s="78">
        <v>1578</v>
      </c>
      <c r="M11" s="74">
        <v>1646</v>
      </c>
      <c r="N11" s="64">
        <f>SUM(D11:M11)</f>
        <v>13105</v>
      </c>
      <c r="O11" s="64">
        <f>N11/10</f>
        <v>1310.5</v>
      </c>
      <c r="P11" s="20"/>
      <c r="Q11" s="20"/>
      <c r="R11" s="20"/>
      <c r="S11" s="20"/>
      <c r="T11" s="20"/>
      <c r="U11" s="20"/>
      <c r="V11" s="23"/>
    </row>
    <row r="12" spans="1:22" ht="16.5" customHeight="1">
      <c r="A12" s="7" t="s">
        <v>49</v>
      </c>
      <c r="B12" s="69"/>
      <c r="C12" s="69"/>
      <c r="D12" s="64">
        <v>1932</v>
      </c>
      <c r="E12" s="64">
        <v>1360</v>
      </c>
      <c r="F12" s="64">
        <v>1674</v>
      </c>
      <c r="G12" s="64">
        <v>1390</v>
      </c>
      <c r="H12" s="64">
        <v>1267</v>
      </c>
      <c r="I12" s="64">
        <v>1562</v>
      </c>
      <c r="J12" s="64">
        <v>1619</v>
      </c>
      <c r="K12" s="64">
        <v>2923</v>
      </c>
      <c r="L12" s="78">
        <v>2924</v>
      </c>
      <c r="M12" s="74">
        <v>2093</v>
      </c>
      <c r="N12" s="64">
        <f>SUM(D12:M12)</f>
        <v>18744</v>
      </c>
      <c r="O12" s="64">
        <v>1874</v>
      </c>
      <c r="P12" s="20"/>
      <c r="Q12" s="20"/>
      <c r="R12" s="20"/>
      <c r="S12" s="20"/>
      <c r="T12" s="20"/>
      <c r="U12" s="20"/>
      <c r="V12" s="23"/>
    </row>
    <row r="13" spans="1:22" ht="33">
      <c r="A13" s="40" t="s">
        <v>85</v>
      </c>
      <c r="B13" s="1"/>
      <c r="C13" s="1"/>
      <c r="D13" s="1"/>
      <c r="E13" s="1"/>
      <c r="F13" s="1"/>
      <c r="H13" s="6"/>
      <c r="I13" s="6"/>
      <c r="J13" s="6"/>
      <c r="K13" s="6"/>
      <c r="L13" s="72"/>
      <c r="M13" s="6"/>
      <c r="N13" s="6"/>
      <c r="O13" s="6"/>
      <c r="P13" s="20"/>
      <c r="Q13" s="20"/>
      <c r="R13" s="20"/>
      <c r="S13" s="20"/>
      <c r="T13" s="20"/>
      <c r="U13" s="20"/>
      <c r="V13" s="23"/>
    </row>
    <row r="14" spans="1:22" ht="16.5">
      <c r="A14" s="9" t="s">
        <v>74</v>
      </c>
      <c r="B14" s="59">
        <v>415</v>
      </c>
      <c r="C14" s="59">
        <v>209</v>
      </c>
      <c r="D14" s="59">
        <v>629</v>
      </c>
      <c r="E14" s="59">
        <v>371</v>
      </c>
      <c r="F14" s="59">
        <v>384</v>
      </c>
      <c r="G14" s="59">
        <v>347</v>
      </c>
      <c r="H14" s="46">
        <v>402</v>
      </c>
      <c r="I14" s="46">
        <v>208</v>
      </c>
      <c r="J14" s="46">
        <v>393</v>
      </c>
      <c r="K14" s="46">
        <v>765</v>
      </c>
      <c r="L14" s="73">
        <v>602</v>
      </c>
      <c r="M14" s="46">
        <v>912</v>
      </c>
      <c r="N14" s="46">
        <f>SUM(B14:M14)</f>
        <v>5637</v>
      </c>
      <c r="O14" s="46">
        <f>N14/12</f>
        <v>469.75</v>
      </c>
      <c r="P14" s="20"/>
      <c r="Q14" s="20"/>
      <c r="R14" s="20"/>
      <c r="S14" s="20"/>
      <c r="T14" s="20"/>
      <c r="U14" s="20"/>
      <c r="V14" s="23"/>
    </row>
    <row r="15" spans="1:22" ht="16.5">
      <c r="A15" s="9" t="s">
        <v>20</v>
      </c>
      <c r="B15" s="46">
        <v>949</v>
      </c>
      <c r="C15" s="46">
        <v>1361</v>
      </c>
      <c r="D15" s="46">
        <v>1400</v>
      </c>
      <c r="E15" s="46">
        <v>940</v>
      </c>
      <c r="F15" s="46">
        <v>974</v>
      </c>
      <c r="G15" s="46">
        <v>684</v>
      </c>
      <c r="H15" s="46">
        <v>627</v>
      </c>
      <c r="I15" s="46">
        <v>573</v>
      </c>
      <c r="J15" s="46">
        <v>835</v>
      </c>
      <c r="K15" s="46">
        <v>1188</v>
      </c>
      <c r="L15" s="73">
        <v>936</v>
      </c>
      <c r="M15" s="46">
        <v>1086</v>
      </c>
      <c r="N15" s="46">
        <f>SUM(B15:M15)</f>
        <v>11553</v>
      </c>
      <c r="O15" s="46">
        <f>N15/12</f>
        <v>962.75</v>
      </c>
      <c r="P15" s="20"/>
      <c r="Q15" s="20"/>
      <c r="R15" s="20"/>
      <c r="S15" s="20"/>
      <c r="T15" s="20"/>
      <c r="U15" s="20"/>
      <c r="V15" s="23"/>
    </row>
    <row r="16" spans="1:22" ht="16.5">
      <c r="A16" s="9" t="s">
        <v>15</v>
      </c>
      <c r="B16" s="66">
        <v>470</v>
      </c>
      <c r="C16" s="66">
        <v>275</v>
      </c>
      <c r="D16" s="66">
        <v>552</v>
      </c>
      <c r="E16" s="66">
        <v>507</v>
      </c>
      <c r="F16" s="60">
        <v>580</v>
      </c>
      <c r="G16" s="60">
        <v>434</v>
      </c>
      <c r="H16" s="60">
        <v>438</v>
      </c>
      <c r="I16" s="60">
        <v>394</v>
      </c>
      <c r="J16" s="60">
        <v>526</v>
      </c>
      <c r="K16" s="46">
        <v>754</v>
      </c>
      <c r="L16" s="73">
        <v>580</v>
      </c>
      <c r="M16" s="46">
        <v>833</v>
      </c>
      <c r="N16" s="46">
        <f>SUM(B16:M16)</f>
        <v>6343</v>
      </c>
      <c r="O16" s="46">
        <f>N16/12</f>
        <v>528.5833333333334</v>
      </c>
      <c r="P16" s="20"/>
      <c r="Q16" s="20"/>
      <c r="R16" s="20"/>
      <c r="S16" s="20"/>
      <c r="T16" s="20"/>
      <c r="U16" s="20"/>
      <c r="V16" s="23"/>
    </row>
    <row r="17" spans="1:22" ht="16.5">
      <c r="A17" s="9" t="s">
        <v>23</v>
      </c>
      <c r="B17" s="60">
        <v>892</v>
      </c>
      <c r="C17" s="60">
        <v>693</v>
      </c>
      <c r="D17" s="60">
        <v>1332</v>
      </c>
      <c r="E17" s="60">
        <v>920</v>
      </c>
      <c r="F17" s="60">
        <v>838</v>
      </c>
      <c r="G17" s="60">
        <v>693</v>
      </c>
      <c r="H17" s="60">
        <v>1019</v>
      </c>
      <c r="I17" s="60">
        <v>703</v>
      </c>
      <c r="J17" s="60">
        <v>758</v>
      </c>
      <c r="K17" s="60">
        <v>1310</v>
      </c>
      <c r="L17" s="60">
        <v>845</v>
      </c>
      <c r="M17" s="46">
        <v>1185</v>
      </c>
      <c r="N17" s="46">
        <f>SUM(B17:M17)</f>
        <v>11188</v>
      </c>
      <c r="O17" s="46">
        <f>N17/12</f>
        <v>932.3333333333334</v>
      </c>
      <c r="P17" s="20"/>
      <c r="Q17" s="20"/>
      <c r="R17" s="20"/>
      <c r="S17" s="20"/>
      <c r="T17" s="20"/>
      <c r="U17" s="20"/>
      <c r="V17" s="23"/>
    </row>
    <row r="18" spans="1:22" ht="16.5">
      <c r="A18" s="14" t="s">
        <v>40</v>
      </c>
      <c r="H18" s="6"/>
      <c r="I18" s="6"/>
      <c r="J18" s="6"/>
      <c r="K18" s="6"/>
      <c r="L18" s="72"/>
      <c r="M18" s="6"/>
      <c r="N18" s="6"/>
      <c r="O18" s="6"/>
      <c r="P18" s="20"/>
      <c r="Q18" s="20"/>
      <c r="R18" s="20"/>
      <c r="S18" s="20"/>
      <c r="T18" s="20"/>
      <c r="U18" s="20"/>
      <c r="V18" s="23"/>
    </row>
    <row r="19" spans="1:22" ht="16.5">
      <c r="A19" s="2" t="s">
        <v>29</v>
      </c>
      <c r="B19" s="46">
        <v>421</v>
      </c>
      <c r="C19" s="46">
        <v>193</v>
      </c>
      <c r="D19" s="46">
        <v>699</v>
      </c>
      <c r="E19" s="46">
        <v>374</v>
      </c>
      <c r="F19" s="46">
        <v>332</v>
      </c>
      <c r="G19" s="46">
        <v>285</v>
      </c>
      <c r="H19" s="46">
        <v>286</v>
      </c>
      <c r="I19" s="46">
        <v>177</v>
      </c>
      <c r="J19" s="46">
        <v>293</v>
      </c>
      <c r="K19" s="46">
        <v>573</v>
      </c>
      <c r="L19" s="73">
        <v>743</v>
      </c>
      <c r="M19" s="46">
        <v>743</v>
      </c>
      <c r="N19" s="46">
        <f aca="true" t="shared" si="0" ref="N19:N26">SUM(B19:M19)</f>
        <v>5119</v>
      </c>
      <c r="O19" s="46">
        <f>N19/12</f>
        <v>426.5833333333333</v>
      </c>
      <c r="P19" s="20"/>
      <c r="Q19" s="20"/>
      <c r="R19" s="20"/>
      <c r="S19" s="20"/>
      <c r="T19" s="20"/>
      <c r="U19" s="20"/>
      <c r="V19" s="23"/>
    </row>
    <row r="20" spans="1:22" ht="16.5">
      <c r="A20" s="2" t="s">
        <v>74</v>
      </c>
      <c r="B20" s="46">
        <v>836</v>
      </c>
      <c r="C20" s="46">
        <v>303</v>
      </c>
      <c r="D20" s="46">
        <v>1082</v>
      </c>
      <c r="E20" s="46">
        <v>811</v>
      </c>
      <c r="F20" s="46">
        <v>813</v>
      </c>
      <c r="G20" s="46">
        <v>710</v>
      </c>
      <c r="H20" s="46">
        <v>566</v>
      </c>
      <c r="I20" s="46">
        <v>368</v>
      </c>
      <c r="J20" s="49">
        <v>602</v>
      </c>
      <c r="K20" s="46">
        <v>1196</v>
      </c>
      <c r="L20" s="73">
        <v>2138</v>
      </c>
      <c r="M20" s="46">
        <v>1348</v>
      </c>
      <c r="N20" s="46">
        <f t="shared" si="0"/>
        <v>10773</v>
      </c>
      <c r="O20" s="46">
        <f aca="true" t="shared" si="1" ref="O20:O26">N20/12</f>
        <v>897.75</v>
      </c>
      <c r="P20" s="20"/>
      <c r="Q20" s="20"/>
      <c r="R20" s="20"/>
      <c r="S20" s="20"/>
      <c r="T20" s="20"/>
      <c r="U20" s="20"/>
      <c r="V20" s="23"/>
    </row>
    <row r="21" spans="1:22" ht="16.5">
      <c r="A21" s="2" t="s">
        <v>22</v>
      </c>
      <c r="B21" s="46">
        <v>4831</v>
      </c>
      <c r="C21" s="46">
        <v>1660</v>
      </c>
      <c r="D21" s="46">
        <v>5935</v>
      </c>
      <c r="E21" s="46">
        <v>5870</v>
      </c>
      <c r="F21" s="46">
        <v>7398</v>
      </c>
      <c r="G21" s="46">
        <v>6159</v>
      </c>
      <c r="H21" s="46">
        <v>4544</v>
      </c>
      <c r="I21" s="46">
        <v>3430</v>
      </c>
      <c r="J21" s="49">
        <v>4968</v>
      </c>
      <c r="K21" s="46">
        <v>9931</v>
      </c>
      <c r="L21" s="73">
        <v>13334</v>
      </c>
      <c r="M21" s="46">
        <v>9611</v>
      </c>
      <c r="N21" s="46">
        <f t="shared" si="0"/>
        <v>77671</v>
      </c>
      <c r="O21" s="46">
        <f t="shared" si="1"/>
        <v>6472.583333333333</v>
      </c>
      <c r="P21" s="20"/>
      <c r="Q21" s="20"/>
      <c r="R21" s="20"/>
      <c r="S21" s="20"/>
      <c r="T21" s="20"/>
      <c r="U21" s="20"/>
      <c r="V21" s="23"/>
    </row>
    <row r="22" spans="1:22" ht="24.75" customHeight="1">
      <c r="A22" s="36" t="s">
        <v>60</v>
      </c>
      <c r="B22" s="46">
        <v>230</v>
      </c>
      <c r="C22" s="46">
        <v>100</v>
      </c>
      <c r="D22" s="46">
        <v>567</v>
      </c>
      <c r="E22" s="46">
        <v>528</v>
      </c>
      <c r="F22" s="46">
        <v>637</v>
      </c>
      <c r="G22" s="46">
        <v>428</v>
      </c>
      <c r="H22" s="46">
        <v>358</v>
      </c>
      <c r="I22" s="46">
        <v>236</v>
      </c>
      <c r="J22" s="46">
        <v>344</v>
      </c>
      <c r="K22" s="46">
        <v>749</v>
      </c>
      <c r="L22" s="73">
        <v>649</v>
      </c>
      <c r="M22" s="46">
        <v>363</v>
      </c>
      <c r="N22" s="46">
        <f t="shared" si="0"/>
        <v>5189</v>
      </c>
      <c r="O22" s="46">
        <f t="shared" si="1"/>
        <v>432.4166666666667</v>
      </c>
      <c r="P22" s="20"/>
      <c r="Q22" s="20"/>
      <c r="R22" s="20"/>
      <c r="S22" s="20"/>
      <c r="T22" s="20"/>
      <c r="U22" s="20"/>
      <c r="V22" s="23"/>
    </row>
    <row r="23" spans="1:22" ht="16.5">
      <c r="A23" s="36" t="s">
        <v>115</v>
      </c>
      <c r="B23" s="46">
        <v>1427</v>
      </c>
      <c r="C23" s="46">
        <v>515</v>
      </c>
      <c r="D23" s="46">
        <v>1902</v>
      </c>
      <c r="E23" s="46">
        <v>1725</v>
      </c>
      <c r="F23" s="46">
        <v>2541</v>
      </c>
      <c r="G23" s="46">
        <v>1549</v>
      </c>
      <c r="H23" s="46">
        <v>1296</v>
      </c>
      <c r="I23" s="46">
        <v>1205</v>
      </c>
      <c r="J23" s="46">
        <v>1405</v>
      </c>
      <c r="K23" s="46">
        <v>3961</v>
      </c>
      <c r="L23" s="73">
        <v>3440</v>
      </c>
      <c r="M23" s="46">
        <v>2195</v>
      </c>
      <c r="N23" s="46">
        <f t="shared" si="0"/>
        <v>23161</v>
      </c>
      <c r="O23" s="46">
        <f t="shared" si="1"/>
        <v>1930.0833333333333</v>
      </c>
      <c r="P23" s="20"/>
      <c r="Q23" s="20"/>
      <c r="R23" s="20"/>
      <c r="S23" s="20"/>
      <c r="T23" s="20"/>
      <c r="U23" s="20"/>
      <c r="V23" s="23"/>
    </row>
    <row r="24" spans="1:22" ht="16.5">
      <c r="A24" s="36" t="s">
        <v>61</v>
      </c>
      <c r="B24" s="46">
        <v>1650</v>
      </c>
      <c r="C24" s="46">
        <v>388</v>
      </c>
      <c r="D24" s="46">
        <v>1500</v>
      </c>
      <c r="E24" s="46">
        <v>1495</v>
      </c>
      <c r="F24" s="46">
        <v>1630</v>
      </c>
      <c r="G24" s="46">
        <v>1991</v>
      </c>
      <c r="H24" s="46">
        <v>865</v>
      </c>
      <c r="I24" s="46">
        <v>721</v>
      </c>
      <c r="J24" s="46">
        <v>996</v>
      </c>
      <c r="K24" s="46">
        <v>1465</v>
      </c>
      <c r="L24" s="73">
        <v>1992</v>
      </c>
      <c r="M24" s="46">
        <v>1876</v>
      </c>
      <c r="N24" s="46">
        <f t="shared" si="0"/>
        <v>16569</v>
      </c>
      <c r="O24" s="46">
        <f t="shared" si="1"/>
        <v>1380.75</v>
      </c>
      <c r="P24" s="20"/>
      <c r="Q24" s="20"/>
      <c r="R24" s="20"/>
      <c r="S24" s="20"/>
      <c r="T24" s="20"/>
      <c r="U24" s="20"/>
      <c r="V24" s="23"/>
    </row>
    <row r="25" spans="1:22" ht="16.5">
      <c r="A25" s="38" t="s">
        <v>94</v>
      </c>
      <c r="B25" s="46">
        <v>433</v>
      </c>
      <c r="C25" s="46">
        <v>121</v>
      </c>
      <c r="D25" s="46">
        <v>475</v>
      </c>
      <c r="E25" s="46">
        <v>405</v>
      </c>
      <c r="F25" s="46">
        <v>360</v>
      </c>
      <c r="G25" s="46">
        <v>438</v>
      </c>
      <c r="H25" s="46">
        <v>234</v>
      </c>
      <c r="I25" s="46">
        <v>160</v>
      </c>
      <c r="J25" s="46">
        <v>356</v>
      </c>
      <c r="K25" s="46">
        <v>515</v>
      </c>
      <c r="L25" s="73">
        <v>805</v>
      </c>
      <c r="M25" s="46">
        <v>800</v>
      </c>
      <c r="N25" s="46">
        <f t="shared" si="0"/>
        <v>5102</v>
      </c>
      <c r="O25" s="46">
        <f t="shared" si="1"/>
        <v>425.1666666666667</v>
      </c>
      <c r="P25" s="20"/>
      <c r="Q25" s="20"/>
      <c r="R25" s="20"/>
      <c r="S25" s="20"/>
      <c r="T25" s="20"/>
      <c r="U25" s="20"/>
      <c r="V25" s="23"/>
    </row>
    <row r="26" spans="1:22" ht="16.5">
      <c r="A26" s="37" t="s">
        <v>116</v>
      </c>
      <c r="B26" s="46">
        <v>562</v>
      </c>
      <c r="C26" s="46">
        <v>430</v>
      </c>
      <c r="D26" s="46">
        <v>1123</v>
      </c>
      <c r="E26" s="46">
        <v>1466</v>
      </c>
      <c r="F26" s="46">
        <v>1289</v>
      </c>
      <c r="G26" s="46">
        <v>1139</v>
      </c>
      <c r="H26" s="46">
        <v>1312</v>
      </c>
      <c r="I26" s="46">
        <v>659</v>
      </c>
      <c r="J26" s="46">
        <v>1147</v>
      </c>
      <c r="K26" s="46">
        <v>2000</v>
      </c>
      <c r="L26" s="73">
        <v>5265</v>
      </c>
      <c r="M26" s="46">
        <v>2756</v>
      </c>
      <c r="N26" s="46">
        <f t="shared" si="0"/>
        <v>19148</v>
      </c>
      <c r="O26" s="46">
        <f t="shared" si="1"/>
        <v>1595.6666666666667</v>
      </c>
      <c r="P26" s="20"/>
      <c r="Q26" s="20"/>
      <c r="R26" s="20"/>
      <c r="S26" s="20"/>
      <c r="T26" s="20"/>
      <c r="U26" s="20"/>
      <c r="V26" s="23"/>
    </row>
    <row r="27" spans="1:22" ht="16.5">
      <c r="A27" s="14" t="s">
        <v>13</v>
      </c>
      <c r="B27" s="50"/>
      <c r="C27" s="50"/>
      <c r="D27" s="50"/>
      <c r="E27" s="50"/>
      <c r="F27" s="50"/>
      <c r="G27" s="51"/>
      <c r="H27" s="46"/>
      <c r="I27" s="46"/>
      <c r="J27" s="46"/>
      <c r="K27" s="46"/>
      <c r="L27" s="73"/>
      <c r="M27" s="46"/>
      <c r="N27" s="46"/>
      <c r="O27" s="46"/>
      <c r="P27" s="20"/>
      <c r="Q27" s="20"/>
      <c r="R27" s="20"/>
      <c r="S27" s="20"/>
      <c r="T27" s="20"/>
      <c r="U27" s="20"/>
      <c r="V27" s="23"/>
    </row>
    <row r="28" spans="1:22" ht="16.5">
      <c r="A28" s="4" t="s">
        <v>75</v>
      </c>
      <c r="B28" s="46">
        <v>6887</v>
      </c>
      <c r="C28" s="46">
        <v>3073</v>
      </c>
      <c r="D28" s="46">
        <v>6950</v>
      </c>
      <c r="E28" s="46">
        <v>5526</v>
      </c>
      <c r="F28" s="46">
        <v>4739</v>
      </c>
      <c r="G28" s="46">
        <v>4511</v>
      </c>
      <c r="H28" s="46">
        <v>3552</v>
      </c>
      <c r="I28" s="46">
        <v>3663</v>
      </c>
      <c r="J28" s="46">
        <v>5020</v>
      </c>
      <c r="K28" s="46">
        <v>7657</v>
      </c>
      <c r="L28" s="73">
        <v>7840</v>
      </c>
      <c r="M28" s="46">
        <v>6455</v>
      </c>
      <c r="N28" s="46">
        <f aca="true" t="shared" si="2" ref="N28:N35">SUM(B28:M28)</f>
        <v>65873</v>
      </c>
      <c r="O28" s="46">
        <f>N28/12</f>
        <v>5489.416666666667</v>
      </c>
      <c r="P28" s="20"/>
      <c r="Q28" s="20"/>
      <c r="R28" s="20"/>
      <c r="S28" s="20"/>
      <c r="T28" s="20"/>
      <c r="U28" s="20"/>
      <c r="V28" s="23"/>
    </row>
    <row r="29" spans="1:22" ht="16.5">
      <c r="A29" s="5" t="s">
        <v>74</v>
      </c>
      <c r="B29" s="46">
        <v>27680</v>
      </c>
      <c r="C29" s="46">
        <v>14602</v>
      </c>
      <c r="D29" s="46">
        <v>31772</v>
      </c>
      <c r="E29" s="46">
        <v>37005</v>
      </c>
      <c r="F29" s="46">
        <v>35021</v>
      </c>
      <c r="G29" s="46">
        <v>35000</v>
      </c>
      <c r="H29" s="46">
        <v>26013</v>
      </c>
      <c r="I29" s="46">
        <v>18637</v>
      </c>
      <c r="J29" s="46">
        <v>28607</v>
      </c>
      <c r="K29" s="46">
        <v>48708</v>
      </c>
      <c r="L29" s="73">
        <v>49478</v>
      </c>
      <c r="M29" s="46">
        <v>44674</v>
      </c>
      <c r="N29" s="46">
        <f t="shared" si="2"/>
        <v>397197</v>
      </c>
      <c r="O29" s="46">
        <f aca="true" t="shared" si="3" ref="O29:O35">N29/12</f>
        <v>33099.75</v>
      </c>
      <c r="P29" s="20"/>
      <c r="Q29" s="20"/>
      <c r="R29" s="20"/>
      <c r="S29" s="20"/>
      <c r="T29" s="20"/>
      <c r="U29" s="20"/>
      <c r="V29" s="23"/>
    </row>
    <row r="30" spans="1:22" ht="16.5">
      <c r="A30" s="2" t="s">
        <v>15</v>
      </c>
      <c r="B30" s="46">
        <v>10602</v>
      </c>
      <c r="C30" s="46">
        <v>5421</v>
      </c>
      <c r="D30" s="46">
        <v>10397</v>
      </c>
      <c r="E30" s="46">
        <v>9781</v>
      </c>
      <c r="F30" s="46">
        <v>13163</v>
      </c>
      <c r="G30" s="46">
        <v>10688</v>
      </c>
      <c r="H30" s="46">
        <v>7123</v>
      </c>
      <c r="I30" s="46">
        <v>7454</v>
      </c>
      <c r="J30" s="46">
        <v>9806</v>
      </c>
      <c r="K30" s="46">
        <v>22484</v>
      </c>
      <c r="L30" s="73">
        <v>18770</v>
      </c>
      <c r="M30" s="46">
        <v>16310</v>
      </c>
      <c r="N30" s="46">
        <f t="shared" si="2"/>
        <v>141999</v>
      </c>
      <c r="O30" s="46">
        <f t="shared" si="3"/>
        <v>11833.25</v>
      </c>
      <c r="P30" s="20"/>
      <c r="Q30" s="20"/>
      <c r="R30" s="20"/>
      <c r="S30" s="20"/>
      <c r="T30" s="20"/>
      <c r="U30" s="20"/>
      <c r="V30" s="23"/>
    </row>
    <row r="31" spans="1:22" ht="15.75" customHeight="1">
      <c r="A31" s="2" t="s">
        <v>57</v>
      </c>
      <c r="B31" s="46">
        <v>8494</v>
      </c>
      <c r="C31" s="46">
        <v>3619</v>
      </c>
      <c r="D31" s="46">
        <v>8020</v>
      </c>
      <c r="E31" s="46">
        <v>7155</v>
      </c>
      <c r="F31" s="46">
        <v>7933</v>
      </c>
      <c r="G31" s="46">
        <v>7407</v>
      </c>
      <c r="H31" s="46">
        <v>5434</v>
      </c>
      <c r="I31" s="46">
        <v>5594</v>
      </c>
      <c r="J31" s="46">
        <v>7722</v>
      </c>
      <c r="K31" s="46">
        <v>12013</v>
      </c>
      <c r="L31" s="73">
        <v>10356</v>
      </c>
      <c r="M31" s="46">
        <v>11497</v>
      </c>
      <c r="N31" s="46">
        <f t="shared" si="2"/>
        <v>95244</v>
      </c>
      <c r="O31" s="46">
        <f t="shared" si="3"/>
        <v>7937</v>
      </c>
      <c r="P31" s="20"/>
      <c r="Q31" s="20"/>
      <c r="R31" s="20"/>
      <c r="S31" s="20"/>
      <c r="T31" s="20"/>
      <c r="U31" s="20"/>
      <c r="V31" s="23"/>
    </row>
    <row r="32" spans="1:22" ht="16.5">
      <c r="A32" s="2" t="s">
        <v>55</v>
      </c>
      <c r="B32" s="46">
        <v>7342</v>
      </c>
      <c r="C32" s="46">
        <v>3200</v>
      </c>
      <c r="D32" s="46">
        <v>6695</v>
      </c>
      <c r="E32" s="46">
        <v>6594</v>
      </c>
      <c r="F32" s="46">
        <v>7299</v>
      </c>
      <c r="G32" s="46">
        <v>6412</v>
      </c>
      <c r="H32" s="46">
        <v>4377</v>
      </c>
      <c r="I32" s="46">
        <v>4853</v>
      </c>
      <c r="J32" s="46">
        <v>6748</v>
      </c>
      <c r="K32" s="46">
        <v>10033</v>
      </c>
      <c r="L32" s="73">
        <v>8857</v>
      </c>
      <c r="M32" s="46">
        <v>9243</v>
      </c>
      <c r="N32" s="46">
        <f t="shared" si="2"/>
        <v>81653</v>
      </c>
      <c r="O32" s="46">
        <f t="shared" si="3"/>
        <v>6804.416666666667</v>
      </c>
      <c r="P32" s="20"/>
      <c r="Q32" s="20"/>
      <c r="R32" s="20"/>
      <c r="S32" s="20"/>
      <c r="T32" s="20"/>
      <c r="U32" s="20"/>
      <c r="V32" s="23"/>
    </row>
    <row r="33" spans="1:22" ht="16.5">
      <c r="A33" s="2" t="s">
        <v>56</v>
      </c>
      <c r="B33" s="46">
        <v>1065</v>
      </c>
      <c r="C33" s="46">
        <v>680</v>
      </c>
      <c r="D33" s="46">
        <v>1539</v>
      </c>
      <c r="E33" s="46">
        <v>1412</v>
      </c>
      <c r="F33" s="46">
        <v>1471</v>
      </c>
      <c r="G33" s="46">
        <v>1259</v>
      </c>
      <c r="H33" s="70">
        <v>1005</v>
      </c>
      <c r="I33" s="46">
        <v>1067</v>
      </c>
      <c r="J33" s="46">
        <v>1226</v>
      </c>
      <c r="K33" s="46">
        <v>1896</v>
      </c>
      <c r="L33" s="73">
        <v>2424</v>
      </c>
      <c r="M33" s="46">
        <v>1863</v>
      </c>
      <c r="N33" s="46">
        <f t="shared" si="2"/>
        <v>16907</v>
      </c>
      <c r="O33" s="46">
        <f t="shared" si="3"/>
        <v>1408.9166666666667</v>
      </c>
      <c r="P33" s="20"/>
      <c r="Q33" s="20"/>
      <c r="R33" s="20"/>
      <c r="S33" s="20"/>
      <c r="T33" s="20"/>
      <c r="U33" s="20"/>
      <c r="V33" s="23"/>
    </row>
    <row r="34" spans="1:22" ht="16.5">
      <c r="A34" s="2" t="s">
        <v>58</v>
      </c>
      <c r="B34" s="46">
        <v>2570</v>
      </c>
      <c r="C34" s="46">
        <v>1177</v>
      </c>
      <c r="D34" s="46">
        <v>3171</v>
      </c>
      <c r="E34" s="46">
        <v>3131</v>
      </c>
      <c r="F34" s="46">
        <v>3281</v>
      </c>
      <c r="G34" s="46">
        <v>3558</v>
      </c>
      <c r="H34" s="46">
        <v>1840</v>
      </c>
      <c r="I34" s="46">
        <v>1923</v>
      </c>
      <c r="J34" s="46">
        <v>2990</v>
      </c>
      <c r="K34" s="46">
        <v>4128</v>
      </c>
      <c r="L34" s="73">
        <v>4058</v>
      </c>
      <c r="M34" s="46">
        <v>3656</v>
      </c>
      <c r="N34" s="46">
        <f t="shared" si="2"/>
        <v>35483</v>
      </c>
      <c r="O34" s="46">
        <f t="shared" si="3"/>
        <v>2956.9166666666665</v>
      </c>
      <c r="P34" s="20"/>
      <c r="Q34" s="20"/>
      <c r="R34" s="20"/>
      <c r="S34" s="20"/>
      <c r="T34" s="20"/>
      <c r="U34" s="20"/>
      <c r="V34" s="23"/>
    </row>
    <row r="35" spans="1:22" ht="16.5">
      <c r="A35" s="2" t="s">
        <v>59</v>
      </c>
      <c r="B35" s="46">
        <v>650</v>
      </c>
      <c r="C35" s="46">
        <v>379</v>
      </c>
      <c r="D35" s="46">
        <v>1027</v>
      </c>
      <c r="E35" s="46">
        <v>1356</v>
      </c>
      <c r="F35" s="46">
        <v>1389</v>
      </c>
      <c r="G35" s="46">
        <v>1005</v>
      </c>
      <c r="H35" s="46">
        <v>867</v>
      </c>
      <c r="I35" s="46">
        <v>745</v>
      </c>
      <c r="J35" s="46">
        <v>899</v>
      </c>
      <c r="K35" s="46">
        <v>1699</v>
      </c>
      <c r="L35" s="73">
        <v>1748</v>
      </c>
      <c r="M35" s="46">
        <v>1676</v>
      </c>
      <c r="N35" s="46">
        <f t="shared" si="2"/>
        <v>13440</v>
      </c>
      <c r="O35" s="46">
        <f t="shared" si="3"/>
        <v>1120</v>
      </c>
      <c r="P35" s="20"/>
      <c r="Q35" s="20"/>
      <c r="R35" s="20"/>
      <c r="S35" s="20"/>
      <c r="T35" s="20"/>
      <c r="U35" s="20"/>
      <c r="V35" s="23"/>
    </row>
    <row r="36" spans="1:22" ht="16.5">
      <c r="A36" s="14" t="s">
        <v>96</v>
      </c>
      <c r="B36" s="50"/>
      <c r="C36" s="50"/>
      <c r="D36" s="50"/>
      <c r="E36" s="50"/>
      <c r="F36" s="50"/>
      <c r="G36" s="51"/>
      <c r="H36" s="46"/>
      <c r="I36" s="46"/>
      <c r="J36" s="46"/>
      <c r="K36" s="74"/>
      <c r="L36" s="73"/>
      <c r="M36" s="46"/>
      <c r="N36" s="46"/>
      <c r="O36" s="46"/>
      <c r="P36" s="20"/>
      <c r="Q36" s="20"/>
      <c r="R36" s="20"/>
      <c r="S36" s="20"/>
      <c r="T36" s="20"/>
      <c r="U36" s="20"/>
      <c r="V36" s="23"/>
    </row>
    <row r="37" spans="1:22" ht="16.5">
      <c r="A37" s="2" t="s">
        <v>24</v>
      </c>
      <c r="B37" s="46">
        <v>3063</v>
      </c>
      <c r="C37" s="46">
        <v>1771</v>
      </c>
      <c r="D37" s="46">
        <v>3930</v>
      </c>
      <c r="E37" s="46">
        <v>4126</v>
      </c>
      <c r="F37" s="46">
        <v>3650</v>
      </c>
      <c r="G37" s="59">
        <v>3193</v>
      </c>
      <c r="H37" s="46">
        <v>4192</v>
      </c>
      <c r="I37" s="46">
        <v>2656</v>
      </c>
      <c r="J37" s="46">
        <v>3552</v>
      </c>
      <c r="K37" s="74">
        <v>7222</v>
      </c>
      <c r="L37" s="73">
        <v>7679</v>
      </c>
      <c r="M37" s="46">
        <v>6026</v>
      </c>
      <c r="N37" s="46">
        <f>SUM(B37:M37)</f>
        <v>51060</v>
      </c>
      <c r="O37" s="46">
        <f>N37/12</f>
        <v>4255</v>
      </c>
      <c r="P37" s="20"/>
      <c r="Q37" s="20"/>
      <c r="R37" s="20"/>
      <c r="S37" s="20"/>
      <c r="T37" s="20"/>
      <c r="U37" s="20"/>
      <c r="V37" s="23"/>
    </row>
    <row r="38" spans="1:22" ht="16.5">
      <c r="A38" s="7" t="s">
        <v>97</v>
      </c>
      <c r="B38" s="46">
        <v>835</v>
      </c>
      <c r="C38" s="46">
        <v>396</v>
      </c>
      <c r="D38" s="46">
        <v>445</v>
      </c>
      <c r="E38" s="46">
        <v>96</v>
      </c>
      <c r="F38" s="46">
        <v>145</v>
      </c>
      <c r="G38" s="46">
        <v>583</v>
      </c>
      <c r="H38" s="46">
        <v>581</v>
      </c>
      <c r="I38" s="46">
        <v>416</v>
      </c>
      <c r="J38" s="46">
        <v>190</v>
      </c>
      <c r="K38" s="74">
        <v>227</v>
      </c>
      <c r="L38" s="73">
        <v>601</v>
      </c>
      <c r="M38" s="46">
        <v>673</v>
      </c>
      <c r="N38" s="46">
        <f>SUM(B38:M38)</f>
        <v>5188</v>
      </c>
      <c r="O38" s="46">
        <f>N38/12</f>
        <v>432.3333333333333</v>
      </c>
      <c r="P38" s="20"/>
      <c r="Q38" s="20"/>
      <c r="R38" s="20"/>
      <c r="S38" s="20"/>
      <c r="T38" s="20"/>
      <c r="U38" s="20"/>
      <c r="V38" s="23"/>
    </row>
    <row r="39" spans="1:22" ht="16.5">
      <c r="A39" s="7" t="s">
        <v>48</v>
      </c>
      <c r="B39" s="46">
        <v>2050</v>
      </c>
      <c r="C39" s="46">
        <v>1479</v>
      </c>
      <c r="D39" s="46">
        <v>1354</v>
      </c>
      <c r="E39" s="46">
        <v>407</v>
      </c>
      <c r="F39" s="46">
        <v>527</v>
      </c>
      <c r="G39" s="46">
        <v>1110</v>
      </c>
      <c r="H39" s="46">
        <v>1767</v>
      </c>
      <c r="I39" s="46">
        <v>1115</v>
      </c>
      <c r="J39" s="46">
        <v>669</v>
      </c>
      <c r="K39" s="74">
        <v>1057</v>
      </c>
      <c r="L39" s="73">
        <v>2293</v>
      </c>
      <c r="M39" s="46">
        <v>2281</v>
      </c>
      <c r="N39" s="46">
        <f>SUM(B39:M39)</f>
        <v>16109</v>
      </c>
      <c r="O39" s="46">
        <f>N39/12</f>
        <v>1342.4166666666667</v>
      </c>
      <c r="P39" s="20"/>
      <c r="Q39" s="20"/>
      <c r="R39" s="20"/>
      <c r="S39" s="20"/>
      <c r="T39" s="20"/>
      <c r="U39" s="20"/>
      <c r="V39" s="23"/>
    </row>
    <row r="40" spans="1:22" ht="16.5">
      <c r="A40" s="7" t="s">
        <v>49</v>
      </c>
      <c r="B40" s="46">
        <v>297</v>
      </c>
      <c r="C40" s="46">
        <v>153</v>
      </c>
      <c r="D40" s="46">
        <v>255</v>
      </c>
      <c r="E40" s="46">
        <v>91</v>
      </c>
      <c r="F40" s="46">
        <v>131</v>
      </c>
      <c r="G40" s="46">
        <v>207</v>
      </c>
      <c r="H40" s="46">
        <v>233</v>
      </c>
      <c r="I40" s="46">
        <v>221</v>
      </c>
      <c r="J40" s="46">
        <v>105</v>
      </c>
      <c r="K40" s="74">
        <v>194</v>
      </c>
      <c r="L40" s="73">
        <v>420</v>
      </c>
      <c r="M40" s="46">
        <v>415</v>
      </c>
      <c r="N40" s="46">
        <f>SUM(B40:M40)</f>
        <v>2722</v>
      </c>
      <c r="O40" s="46">
        <f>N40/12</f>
        <v>226.83333333333334</v>
      </c>
      <c r="P40" s="20"/>
      <c r="Q40" s="20"/>
      <c r="R40" s="20"/>
      <c r="S40" s="20"/>
      <c r="T40" s="20"/>
      <c r="U40" s="20"/>
      <c r="V40" s="23"/>
    </row>
    <row r="41" spans="1:22" ht="16.5">
      <c r="A41" s="12" t="s">
        <v>43</v>
      </c>
      <c r="B41" s="50"/>
      <c r="C41" s="50"/>
      <c r="D41" s="50"/>
      <c r="E41" s="50"/>
      <c r="F41" s="50"/>
      <c r="G41" s="51"/>
      <c r="H41" s="46"/>
      <c r="I41" s="46"/>
      <c r="J41" s="46"/>
      <c r="K41" s="46"/>
      <c r="L41" s="73"/>
      <c r="M41" s="46"/>
      <c r="N41" s="46"/>
      <c r="O41" s="46"/>
      <c r="P41" s="20"/>
      <c r="Q41" s="20"/>
      <c r="R41" s="20"/>
      <c r="S41" s="20"/>
      <c r="T41" s="20"/>
      <c r="U41" s="20"/>
      <c r="V41" s="23"/>
    </row>
    <row r="42" spans="1:22" ht="16.5">
      <c r="A42" s="4" t="s">
        <v>25</v>
      </c>
      <c r="B42" s="59">
        <v>110</v>
      </c>
      <c r="C42" s="46">
        <v>50</v>
      </c>
      <c r="D42" s="46">
        <v>89</v>
      </c>
      <c r="E42" s="46">
        <v>56</v>
      </c>
      <c r="F42" s="46">
        <v>33</v>
      </c>
      <c r="G42" s="46">
        <v>83</v>
      </c>
      <c r="H42" s="46">
        <v>56</v>
      </c>
      <c r="I42" s="46">
        <v>49</v>
      </c>
      <c r="J42" s="46">
        <v>170</v>
      </c>
      <c r="K42" s="46">
        <v>231</v>
      </c>
      <c r="L42" s="73">
        <v>118</v>
      </c>
      <c r="M42" s="46">
        <v>146</v>
      </c>
      <c r="N42" s="46">
        <f>SUM(B42:M42)</f>
        <v>1191</v>
      </c>
      <c r="O42" s="46">
        <f>N42/12</f>
        <v>99.25</v>
      </c>
      <c r="P42" s="20"/>
      <c r="Q42" s="20"/>
      <c r="R42" s="20"/>
      <c r="S42" s="20"/>
      <c r="T42" s="20"/>
      <c r="U42" s="20"/>
      <c r="V42" s="23"/>
    </row>
    <row r="43" spans="1:22" ht="16.5">
      <c r="A43" s="4" t="s">
        <v>63</v>
      </c>
      <c r="B43" s="46">
        <v>148</v>
      </c>
      <c r="C43" s="46">
        <v>63</v>
      </c>
      <c r="D43" s="46">
        <v>106</v>
      </c>
      <c r="E43" s="46">
        <v>121</v>
      </c>
      <c r="F43" s="46">
        <v>145</v>
      </c>
      <c r="G43" s="46">
        <v>94</v>
      </c>
      <c r="H43" s="59">
        <v>90</v>
      </c>
      <c r="I43" s="59">
        <v>97</v>
      </c>
      <c r="J43" s="46">
        <v>138</v>
      </c>
      <c r="K43" s="46">
        <v>145</v>
      </c>
      <c r="L43" s="46">
        <v>207</v>
      </c>
      <c r="M43" s="46">
        <v>182</v>
      </c>
      <c r="N43" s="46">
        <f>SUM(B43:M43)</f>
        <v>1536</v>
      </c>
      <c r="O43" s="46">
        <f>N43/12</f>
        <v>128</v>
      </c>
      <c r="P43" s="20"/>
      <c r="Q43" s="20"/>
      <c r="R43" s="20"/>
      <c r="S43" s="20"/>
      <c r="T43" s="20"/>
      <c r="U43" s="20"/>
      <c r="V43" s="23"/>
    </row>
    <row r="44" spans="1:22" ht="16.5">
      <c r="A44" s="15" t="s">
        <v>95</v>
      </c>
      <c r="B44" s="52"/>
      <c r="C44" s="52"/>
      <c r="D44" s="52"/>
      <c r="E44" s="52"/>
      <c r="F44" s="52"/>
      <c r="G44" s="52"/>
      <c r="H44" s="51"/>
      <c r="I44" s="51"/>
      <c r="J44" s="46"/>
      <c r="K44" s="46"/>
      <c r="L44" s="73"/>
      <c r="M44" s="46"/>
      <c r="N44" s="46"/>
      <c r="O44" s="46"/>
      <c r="P44" s="20"/>
      <c r="Q44" s="20"/>
      <c r="R44" s="20"/>
      <c r="S44" s="20"/>
      <c r="T44" s="20"/>
      <c r="U44" s="20"/>
      <c r="V44" s="23"/>
    </row>
    <row r="45" spans="1:22" ht="16.5">
      <c r="A45" s="4" t="s">
        <v>111</v>
      </c>
      <c r="B45" s="46">
        <v>4758</v>
      </c>
      <c r="C45" s="46">
        <v>1189</v>
      </c>
      <c r="D45" s="46">
        <v>3327</v>
      </c>
      <c r="E45" s="46">
        <v>2842</v>
      </c>
      <c r="F45" s="46">
        <v>2796</v>
      </c>
      <c r="G45" s="46">
        <v>2471</v>
      </c>
      <c r="H45" s="59">
        <v>2626</v>
      </c>
      <c r="I45" s="59">
        <v>3588</v>
      </c>
      <c r="J45" s="46">
        <v>2547</v>
      </c>
      <c r="K45" s="46">
        <v>5122</v>
      </c>
      <c r="L45" s="73">
        <v>5352</v>
      </c>
      <c r="M45" s="46">
        <v>3711</v>
      </c>
      <c r="N45" s="46">
        <f>SUM(B45:M45)</f>
        <v>40329</v>
      </c>
      <c r="O45" s="46">
        <f>N45/12</f>
        <v>3360.75</v>
      </c>
      <c r="P45" s="20"/>
      <c r="Q45" s="20"/>
      <c r="R45" s="20"/>
      <c r="S45" s="20"/>
      <c r="T45" s="20"/>
      <c r="U45" s="20"/>
      <c r="V45" s="23"/>
    </row>
    <row r="46" spans="1:22" ht="16.5">
      <c r="A46" s="4" t="s">
        <v>108</v>
      </c>
      <c r="B46" s="46">
        <v>8778</v>
      </c>
      <c r="C46" s="46">
        <v>5326</v>
      </c>
      <c r="D46" s="46">
        <v>9238</v>
      </c>
      <c r="E46" s="46">
        <v>8012</v>
      </c>
      <c r="F46" s="46">
        <v>8249</v>
      </c>
      <c r="G46" s="46">
        <v>6332</v>
      </c>
      <c r="H46" s="59">
        <v>6553</v>
      </c>
      <c r="I46" s="59">
        <v>7453</v>
      </c>
      <c r="J46" s="46">
        <v>6447</v>
      </c>
      <c r="K46" s="46">
        <v>8908</v>
      </c>
      <c r="L46" s="73">
        <v>8917</v>
      </c>
      <c r="M46" s="46">
        <v>9018</v>
      </c>
      <c r="N46" s="46">
        <f>SUM(B46:M46)</f>
        <v>93231</v>
      </c>
      <c r="O46" s="46">
        <f>N46/12</f>
        <v>7769.25</v>
      </c>
      <c r="P46" s="20"/>
      <c r="Q46" s="20"/>
      <c r="R46" s="20"/>
      <c r="S46" s="20"/>
      <c r="T46" s="20"/>
      <c r="U46" s="20"/>
      <c r="V46" s="23"/>
    </row>
    <row r="47" spans="1:22" ht="16.5">
      <c r="A47" s="15" t="s">
        <v>45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73"/>
      <c r="M47" s="46"/>
      <c r="N47" s="46"/>
      <c r="O47" s="46"/>
      <c r="P47" s="20"/>
      <c r="Q47" s="20"/>
      <c r="R47" s="20"/>
      <c r="S47" s="20"/>
      <c r="T47" s="20"/>
      <c r="U47" s="20"/>
      <c r="V47" s="23"/>
    </row>
    <row r="48" spans="1:22" ht="16.5">
      <c r="A48" s="4" t="s">
        <v>20</v>
      </c>
      <c r="B48" s="46">
        <v>189</v>
      </c>
      <c r="C48" s="46">
        <v>75</v>
      </c>
      <c r="D48" s="46">
        <v>286</v>
      </c>
      <c r="E48" s="46">
        <v>213</v>
      </c>
      <c r="F48" s="46">
        <v>204</v>
      </c>
      <c r="G48" s="46">
        <v>201</v>
      </c>
      <c r="H48" s="46">
        <v>203</v>
      </c>
      <c r="I48" s="46">
        <v>226</v>
      </c>
      <c r="J48" s="46">
        <v>347</v>
      </c>
      <c r="K48" s="46">
        <v>518</v>
      </c>
      <c r="L48" s="73">
        <v>390</v>
      </c>
      <c r="M48" s="46">
        <v>442</v>
      </c>
      <c r="N48" s="46">
        <f>SUM(B48:M48)</f>
        <v>3294</v>
      </c>
      <c r="O48" s="46">
        <f>N48/12</f>
        <v>274.5</v>
      </c>
      <c r="P48" s="20"/>
      <c r="Q48" s="20"/>
      <c r="R48" s="20"/>
      <c r="S48" s="20"/>
      <c r="T48" s="20"/>
      <c r="U48" s="20"/>
      <c r="V48" s="23"/>
    </row>
    <row r="49" spans="1:22" ht="16.5">
      <c r="A49" s="2" t="s">
        <v>22</v>
      </c>
      <c r="B49" s="46">
        <v>174</v>
      </c>
      <c r="C49" s="46">
        <v>117</v>
      </c>
      <c r="D49" s="46">
        <v>365</v>
      </c>
      <c r="E49" s="46">
        <v>251</v>
      </c>
      <c r="F49" s="46">
        <v>296</v>
      </c>
      <c r="G49" s="46">
        <v>455</v>
      </c>
      <c r="H49" s="46">
        <v>282</v>
      </c>
      <c r="I49" s="46">
        <v>1194</v>
      </c>
      <c r="J49" s="46">
        <v>756</v>
      </c>
      <c r="K49" s="46">
        <v>799</v>
      </c>
      <c r="L49" s="73">
        <v>746</v>
      </c>
      <c r="M49" s="46">
        <v>1354</v>
      </c>
      <c r="N49" s="46">
        <f>SUM(B49:M49)</f>
        <v>6789</v>
      </c>
      <c r="O49" s="46">
        <f>N49/12</f>
        <v>565.75</v>
      </c>
      <c r="P49" s="20"/>
      <c r="Q49" s="20"/>
      <c r="R49" s="20"/>
      <c r="S49" s="20"/>
      <c r="T49" s="20"/>
      <c r="U49" s="20"/>
      <c r="V49" s="23"/>
    </row>
    <row r="50" spans="1:22" ht="16.5">
      <c r="A50" s="2" t="s">
        <v>51</v>
      </c>
      <c r="B50" s="46">
        <v>382</v>
      </c>
      <c r="C50" s="46">
        <v>311</v>
      </c>
      <c r="D50" s="46">
        <v>545</v>
      </c>
      <c r="E50" s="46">
        <v>523</v>
      </c>
      <c r="F50" s="46">
        <v>558</v>
      </c>
      <c r="G50" s="46">
        <v>795</v>
      </c>
      <c r="H50" s="46">
        <v>815</v>
      </c>
      <c r="I50" s="46">
        <v>1006</v>
      </c>
      <c r="J50" s="46">
        <v>914</v>
      </c>
      <c r="K50" s="46">
        <v>1050</v>
      </c>
      <c r="L50" s="73">
        <v>1050</v>
      </c>
      <c r="M50" s="46">
        <v>2300</v>
      </c>
      <c r="N50" s="46">
        <f>SUM(B50:M50)</f>
        <v>10249</v>
      </c>
      <c r="O50" s="46">
        <f>N50/12</f>
        <v>854.0833333333334</v>
      </c>
      <c r="P50" s="20"/>
      <c r="Q50" s="20"/>
      <c r="R50" s="20"/>
      <c r="S50" s="20"/>
      <c r="T50" s="20"/>
      <c r="U50" s="20"/>
      <c r="V50" s="23"/>
    </row>
    <row r="51" spans="1:22" ht="16.5">
      <c r="A51" s="12" t="s">
        <v>42</v>
      </c>
      <c r="B51" s="50"/>
      <c r="C51" s="50"/>
      <c r="D51" s="50"/>
      <c r="E51" s="50"/>
      <c r="F51" s="50"/>
      <c r="G51" s="51"/>
      <c r="H51" s="46"/>
      <c r="I51" s="46"/>
      <c r="J51" s="46"/>
      <c r="K51" s="46"/>
      <c r="L51" s="73"/>
      <c r="M51" s="46"/>
      <c r="N51" s="46"/>
      <c r="O51" s="46"/>
      <c r="P51" s="20"/>
      <c r="Q51" s="20"/>
      <c r="R51" s="20"/>
      <c r="S51" s="20"/>
      <c r="T51" s="20"/>
      <c r="U51" s="20"/>
      <c r="V51" s="23"/>
    </row>
    <row r="52" spans="1:22" ht="16.5">
      <c r="A52" s="4" t="s">
        <v>32</v>
      </c>
      <c r="B52" s="46">
        <v>551</v>
      </c>
      <c r="C52" s="46">
        <v>181</v>
      </c>
      <c r="D52" s="46">
        <v>358</v>
      </c>
      <c r="E52" s="46">
        <v>374</v>
      </c>
      <c r="F52" s="46">
        <v>12</v>
      </c>
      <c r="G52" s="53">
        <v>2</v>
      </c>
      <c r="H52" s="46">
        <v>0</v>
      </c>
      <c r="I52" s="46">
        <v>0</v>
      </c>
      <c r="J52" s="46">
        <v>0</v>
      </c>
      <c r="K52" s="46">
        <v>0</v>
      </c>
      <c r="L52" s="73">
        <v>0</v>
      </c>
      <c r="M52" s="46">
        <v>0</v>
      </c>
      <c r="N52" s="46">
        <f>SUM(B52:M52)</f>
        <v>1478</v>
      </c>
      <c r="O52" s="46">
        <f>N52/12</f>
        <v>123.16666666666667</v>
      </c>
      <c r="P52" s="20"/>
      <c r="Q52" s="20"/>
      <c r="R52" s="20"/>
      <c r="S52" s="20"/>
      <c r="T52" s="20"/>
      <c r="U52" s="20"/>
      <c r="V52" s="23"/>
    </row>
    <row r="53" spans="1:22" ht="16.5">
      <c r="A53" s="4" t="s">
        <v>31</v>
      </c>
      <c r="B53" s="46">
        <v>282</v>
      </c>
      <c r="C53" s="46">
        <v>117</v>
      </c>
      <c r="D53" s="46">
        <v>212</v>
      </c>
      <c r="E53" s="46">
        <v>249</v>
      </c>
      <c r="F53" s="46">
        <v>334</v>
      </c>
      <c r="G53" s="54">
        <v>180</v>
      </c>
      <c r="H53" s="46">
        <v>308</v>
      </c>
      <c r="I53" s="46">
        <v>222</v>
      </c>
      <c r="J53" s="46">
        <v>124</v>
      </c>
      <c r="K53" s="46">
        <v>208</v>
      </c>
      <c r="L53" s="73">
        <v>224</v>
      </c>
      <c r="M53" s="46">
        <v>351</v>
      </c>
      <c r="N53" s="46">
        <f>SUM(B53:M53)</f>
        <v>2811</v>
      </c>
      <c r="O53" s="46">
        <f>N53/12</f>
        <v>234.25</v>
      </c>
      <c r="P53" s="20"/>
      <c r="Q53" s="20"/>
      <c r="R53" s="20"/>
      <c r="S53" s="20"/>
      <c r="T53" s="20"/>
      <c r="U53" s="20"/>
      <c r="V53" s="23"/>
    </row>
    <row r="54" spans="1:22" ht="16.5">
      <c r="A54" s="4" t="s">
        <v>30</v>
      </c>
      <c r="B54" s="59">
        <v>2474</v>
      </c>
      <c r="C54" s="59">
        <v>678</v>
      </c>
      <c r="D54" s="59">
        <v>888</v>
      </c>
      <c r="E54" s="54">
        <v>928</v>
      </c>
      <c r="F54" s="46">
        <v>997</v>
      </c>
      <c r="G54" s="54">
        <v>647</v>
      </c>
      <c r="H54" s="46">
        <v>877</v>
      </c>
      <c r="I54" s="46">
        <v>713</v>
      </c>
      <c r="J54" s="46">
        <v>483</v>
      </c>
      <c r="K54" s="46">
        <v>928</v>
      </c>
      <c r="L54" s="73">
        <v>1028</v>
      </c>
      <c r="M54" s="46">
        <v>1212</v>
      </c>
      <c r="N54" s="46">
        <f>SUM(B54:M54)</f>
        <v>11853</v>
      </c>
      <c r="O54" s="46">
        <f>N54/12</f>
        <v>987.75</v>
      </c>
      <c r="P54" s="20"/>
      <c r="Q54" s="20"/>
      <c r="R54" s="20"/>
      <c r="S54" s="20"/>
      <c r="T54" s="20"/>
      <c r="U54" s="20"/>
      <c r="V54" s="23"/>
    </row>
    <row r="55" spans="1:22" ht="16.5">
      <c r="A55" s="12" t="s">
        <v>100</v>
      </c>
      <c r="B55" s="59"/>
      <c r="C55" s="59"/>
      <c r="D55" s="59"/>
      <c r="E55" s="54"/>
      <c r="F55" s="46"/>
      <c r="G55" s="54"/>
      <c r="H55" s="46"/>
      <c r="I55" s="46"/>
      <c r="J55" s="46"/>
      <c r="K55" s="46"/>
      <c r="L55" s="73"/>
      <c r="M55" s="46"/>
      <c r="N55" s="46"/>
      <c r="O55" s="46"/>
      <c r="P55" s="20"/>
      <c r="Q55" s="20"/>
      <c r="R55" s="20"/>
      <c r="S55" s="20"/>
      <c r="T55" s="20"/>
      <c r="U55" s="20"/>
      <c r="V55" s="23"/>
    </row>
    <row r="56" spans="1:22" ht="16.5">
      <c r="A56" s="4" t="s">
        <v>101</v>
      </c>
      <c r="B56" s="59">
        <v>39</v>
      </c>
      <c r="C56" s="59">
        <v>16</v>
      </c>
      <c r="D56" s="59">
        <v>85</v>
      </c>
      <c r="E56" s="59">
        <v>39</v>
      </c>
      <c r="F56" s="46">
        <v>69</v>
      </c>
      <c r="G56" s="59">
        <v>28</v>
      </c>
      <c r="H56" s="46">
        <v>21</v>
      </c>
      <c r="I56" s="46">
        <v>17</v>
      </c>
      <c r="J56" s="46">
        <v>44</v>
      </c>
      <c r="K56" s="46">
        <v>106</v>
      </c>
      <c r="L56" s="73">
        <v>187</v>
      </c>
      <c r="M56" s="46">
        <v>129</v>
      </c>
      <c r="N56" s="46">
        <f>SUM(B56:M56)</f>
        <v>780</v>
      </c>
      <c r="O56" s="46">
        <f>N56/12</f>
        <v>65</v>
      </c>
      <c r="P56" s="20"/>
      <c r="Q56" s="20"/>
      <c r="R56" s="20"/>
      <c r="S56" s="20"/>
      <c r="T56" s="20"/>
      <c r="U56" s="20"/>
      <c r="V56" s="23"/>
    </row>
    <row r="57" spans="1:22" ht="16.5">
      <c r="A57" s="4" t="s">
        <v>102</v>
      </c>
      <c r="B57" s="59">
        <v>762</v>
      </c>
      <c r="C57" s="59">
        <v>401</v>
      </c>
      <c r="D57" s="59">
        <v>1066</v>
      </c>
      <c r="E57" s="59">
        <v>844</v>
      </c>
      <c r="F57" s="46">
        <v>2140</v>
      </c>
      <c r="G57" s="59">
        <v>3177</v>
      </c>
      <c r="H57" s="46">
        <v>346</v>
      </c>
      <c r="I57" s="46">
        <v>128</v>
      </c>
      <c r="J57" s="46">
        <v>625</v>
      </c>
      <c r="K57" s="46">
        <v>3056</v>
      </c>
      <c r="L57" s="73">
        <v>14763</v>
      </c>
      <c r="M57" s="46">
        <v>5796</v>
      </c>
      <c r="N57" s="46">
        <f>SUM(B57:M57)</f>
        <v>33104</v>
      </c>
      <c r="O57" s="46">
        <f>N57/12</f>
        <v>2758.6666666666665</v>
      </c>
      <c r="P57" s="20"/>
      <c r="Q57" s="20"/>
      <c r="R57" s="20"/>
      <c r="S57" s="20"/>
      <c r="T57" s="20"/>
      <c r="U57" s="20"/>
      <c r="V57" s="23"/>
    </row>
    <row r="58" spans="1:22" ht="16.5">
      <c r="A58" s="4" t="s">
        <v>20</v>
      </c>
      <c r="B58" s="59">
        <v>112</v>
      </c>
      <c r="C58" s="59">
        <v>53</v>
      </c>
      <c r="D58" s="59">
        <v>393</v>
      </c>
      <c r="E58" s="59">
        <v>178</v>
      </c>
      <c r="F58" s="46">
        <v>475</v>
      </c>
      <c r="G58" s="59">
        <v>125</v>
      </c>
      <c r="H58" s="46">
        <v>124</v>
      </c>
      <c r="I58" s="46">
        <v>84</v>
      </c>
      <c r="J58" s="46">
        <v>172</v>
      </c>
      <c r="K58" s="46">
        <v>341</v>
      </c>
      <c r="L58" s="73">
        <v>761</v>
      </c>
      <c r="M58" s="46">
        <v>425</v>
      </c>
      <c r="N58" s="46">
        <f>SUM(B58:M58)</f>
        <v>3243</v>
      </c>
      <c r="O58" s="46">
        <f>N58/12</f>
        <v>270.25</v>
      </c>
      <c r="P58" s="20"/>
      <c r="Q58" s="20"/>
      <c r="R58" s="20"/>
      <c r="S58" s="20"/>
      <c r="T58" s="20"/>
      <c r="U58" s="20"/>
      <c r="V58" s="23"/>
    </row>
    <row r="59" spans="1:22" ht="16.5">
      <c r="A59" s="4" t="s">
        <v>109</v>
      </c>
      <c r="B59" s="6">
        <v>45</v>
      </c>
      <c r="C59" s="6">
        <v>24</v>
      </c>
      <c r="D59" s="6">
        <v>101</v>
      </c>
      <c r="E59" s="6">
        <v>58</v>
      </c>
      <c r="F59" s="6">
        <v>89</v>
      </c>
      <c r="G59" s="6">
        <v>39</v>
      </c>
      <c r="H59" s="6">
        <v>39</v>
      </c>
      <c r="I59" s="7">
        <v>31</v>
      </c>
      <c r="J59" s="6">
        <v>48</v>
      </c>
      <c r="K59" s="6">
        <v>131</v>
      </c>
      <c r="L59" s="6">
        <v>166</v>
      </c>
      <c r="M59" s="6">
        <v>148</v>
      </c>
      <c r="N59" s="6">
        <f>SUM(B59:M59)</f>
        <v>919</v>
      </c>
      <c r="O59" s="6">
        <v>77</v>
      </c>
      <c r="P59" s="20"/>
      <c r="Q59" s="20"/>
      <c r="R59" s="20"/>
      <c r="S59" s="20"/>
      <c r="T59" s="20"/>
      <c r="U59" s="20"/>
      <c r="V59" s="23"/>
    </row>
    <row r="60" spans="1:22" ht="16.5">
      <c r="A60" s="12" t="s">
        <v>28</v>
      </c>
      <c r="B60" s="61"/>
      <c r="C60" s="61"/>
      <c r="D60" s="61"/>
      <c r="E60" s="61"/>
      <c r="F60" s="61"/>
      <c r="G60" s="59"/>
      <c r="H60" s="46"/>
      <c r="I60" s="46"/>
      <c r="J60" s="46"/>
      <c r="K60" s="46"/>
      <c r="L60" s="73"/>
      <c r="M60" s="46"/>
      <c r="N60" s="46"/>
      <c r="O60" s="46"/>
      <c r="P60" s="20"/>
      <c r="Q60" s="20"/>
      <c r="R60" s="20"/>
      <c r="S60" s="20"/>
      <c r="T60" s="20"/>
      <c r="U60" s="20"/>
      <c r="V60" s="23"/>
    </row>
    <row r="61" spans="1:22" ht="16.5">
      <c r="A61" s="7" t="s">
        <v>24</v>
      </c>
      <c r="B61" s="46">
        <v>315</v>
      </c>
      <c r="C61" s="46">
        <v>162</v>
      </c>
      <c r="D61" s="46">
        <v>251</v>
      </c>
      <c r="E61" s="46">
        <v>358</v>
      </c>
      <c r="F61" s="46">
        <v>285</v>
      </c>
      <c r="G61" s="46">
        <v>159</v>
      </c>
      <c r="H61" s="46">
        <v>266</v>
      </c>
      <c r="I61" s="46">
        <v>154</v>
      </c>
      <c r="J61" s="46">
        <v>238</v>
      </c>
      <c r="K61" s="46">
        <v>321</v>
      </c>
      <c r="L61" s="73">
        <v>294</v>
      </c>
      <c r="M61" s="46">
        <v>321</v>
      </c>
      <c r="N61" s="46">
        <f>SUM(B61:M61)</f>
        <v>3124</v>
      </c>
      <c r="O61" s="46">
        <f>N61/12</f>
        <v>260.3333333333333</v>
      </c>
      <c r="P61" s="20"/>
      <c r="Q61" s="20"/>
      <c r="R61" s="20"/>
      <c r="S61" s="20"/>
      <c r="T61" s="20"/>
      <c r="U61" s="20"/>
      <c r="V61" s="23"/>
    </row>
    <row r="62" spans="1:22" ht="16.5">
      <c r="A62" s="7" t="s">
        <v>36</v>
      </c>
      <c r="B62" s="46">
        <v>300</v>
      </c>
      <c r="C62" s="46">
        <v>129</v>
      </c>
      <c r="D62" s="46">
        <v>142</v>
      </c>
      <c r="E62" s="46">
        <v>129</v>
      </c>
      <c r="F62" s="46">
        <v>114</v>
      </c>
      <c r="G62" s="46">
        <v>69</v>
      </c>
      <c r="H62" s="46">
        <v>73</v>
      </c>
      <c r="I62" s="46">
        <v>118</v>
      </c>
      <c r="J62" s="46">
        <v>122</v>
      </c>
      <c r="K62" s="46">
        <v>160</v>
      </c>
      <c r="L62" s="73">
        <v>128</v>
      </c>
      <c r="M62" s="46">
        <v>123</v>
      </c>
      <c r="N62" s="46">
        <f>SUM(B62:M62)</f>
        <v>1607</v>
      </c>
      <c r="O62" s="46">
        <f>N62/12</f>
        <v>133.91666666666666</v>
      </c>
      <c r="P62" s="20"/>
      <c r="Q62" s="20"/>
      <c r="R62" s="20"/>
      <c r="S62" s="20"/>
      <c r="T62" s="20"/>
      <c r="U62" s="20"/>
      <c r="V62" s="23"/>
    </row>
    <row r="63" spans="1:22" ht="16.5">
      <c r="A63" s="7" t="s">
        <v>15</v>
      </c>
      <c r="B63" s="46">
        <v>135</v>
      </c>
      <c r="C63" s="46">
        <v>61</v>
      </c>
      <c r="D63" s="46">
        <v>82</v>
      </c>
      <c r="E63" s="46">
        <v>57</v>
      </c>
      <c r="F63" s="46">
        <v>49</v>
      </c>
      <c r="G63" s="46">
        <v>43</v>
      </c>
      <c r="H63" s="46">
        <v>54</v>
      </c>
      <c r="I63" s="46">
        <v>33</v>
      </c>
      <c r="J63" s="46">
        <v>42</v>
      </c>
      <c r="K63" s="46">
        <v>53</v>
      </c>
      <c r="L63" s="73">
        <v>58</v>
      </c>
      <c r="M63" s="46">
        <v>48</v>
      </c>
      <c r="N63" s="46">
        <f>SUM(B63:M63)</f>
        <v>715</v>
      </c>
      <c r="O63" s="46">
        <f>N63/12</f>
        <v>59.583333333333336</v>
      </c>
      <c r="P63" s="20"/>
      <c r="Q63" s="20"/>
      <c r="R63" s="20"/>
      <c r="S63" s="20"/>
      <c r="T63" s="20"/>
      <c r="U63" s="20"/>
      <c r="V63" s="23"/>
    </row>
    <row r="64" spans="1:22" s="18" customFormat="1" ht="16.5">
      <c r="A64" s="7" t="s">
        <v>33</v>
      </c>
      <c r="B64" s="46">
        <v>840</v>
      </c>
      <c r="C64" s="46">
        <v>314</v>
      </c>
      <c r="D64" s="46">
        <v>507</v>
      </c>
      <c r="E64" s="46">
        <v>567</v>
      </c>
      <c r="F64" s="46">
        <v>551</v>
      </c>
      <c r="G64" s="46">
        <v>303</v>
      </c>
      <c r="H64" s="46">
        <v>341</v>
      </c>
      <c r="I64" s="56">
        <v>369</v>
      </c>
      <c r="J64" s="46">
        <v>377</v>
      </c>
      <c r="K64" s="46">
        <v>548</v>
      </c>
      <c r="L64" s="46">
        <v>485</v>
      </c>
      <c r="M64" s="46">
        <v>630</v>
      </c>
      <c r="N64" s="46">
        <f>SUM(B64:M64)</f>
        <v>5832</v>
      </c>
      <c r="O64" s="46">
        <f>N64/12</f>
        <v>486</v>
      </c>
      <c r="P64" s="20"/>
      <c r="Q64" s="20"/>
      <c r="R64" s="20"/>
      <c r="S64" s="20"/>
      <c r="T64" s="20"/>
      <c r="U64" s="20"/>
      <c r="V64" s="28"/>
    </row>
    <row r="65" spans="1:22" s="18" customFormat="1" ht="16.5">
      <c r="A65" s="7" t="s">
        <v>117</v>
      </c>
      <c r="B65" s="69"/>
      <c r="C65" s="69"/>
      <c r="D65" s="69"/>
      <c r="E65" s="46">
        <v>803</v>
      </c>
      <c r="F65" s="46">
        <v>920</v>
      </c>
      <c r="G65" s="46">
        <v>835</v>
      </c>
      <c r="H65" s="46">
        <v>664</v>
      </c>
      <c r="I65" s="56">
        <v>619</v>
      </c>
      <c r="J65" s="46">
        <v>871</v>
      </c>
      <c r="K65" s="46">
        <v>1078</v>
      </c>
      <c r="L65" s="73">
        <v>908</v>
      </c>
      <c r="M65" s="46">
        <v>918</v>
      </c>
      <c r="N65" s="46">
        <f>SUM(E65:M65)</f>
        <v>7616</v>
      </c>
      <c r="O65" s="46">
        <f>N65/12</f>
        <v>634.6666666666666</v>
      </c>
      <c r="P65" s="20"/>
      <c r="Q65" s="20"/>
      <c r="R65" s="20"/>
      <c r="S65" s="20"/>
      <c r="T65" s="20"/>
      <c r="U65" s="20"/>
      <c r="V65" s="28"/>
    </row>
    <row r="66" spans="1:22" ht="16.5">
      <c r="A66" s="14" t="s">
        <v>39</v>
      </c>
      <c r="B66" s="50"/>
      <c r="C66" s="50"/>
      <c r="D66" s="50"/>
      <c r="E66" s="50"/>
      <c r="F66" s="46"/>
      <c r="G66" s="46"/>
      <c r="H66" s="46"/>
      <c r="I66" s="56"/>
      <c r="J66" s="46"/>
      <c r="K66" s="46"/>
      <c r="L66" s="73"/>
      <c r="M66" s="46"/>
      <c r="N66" s="46"/>
      <c r="O66" s="46"/>
      <c r="P66" s="20"/>
      <c r="Q66" s="20"/>
      <c r="R66" s="20"/>
      <c r="S66" s="20"/>
      <c r="T66" s="20"/>
      <c r="U66" s="20"/>
      <c r="V66" s="23"/>
    </row>
    <row r="67" spans="1:22" ht="16.5">
      <c r="A67" s="7" t="s">
        <v>20</v>
      </c>
      <c r="B67" s="46">
        <v>1302</v>
      </c>
      <c r="C67" s="46">
        <v>496</v>
      </c>
      <c r="D67" s="46">
        <v>1034</v>
      </c>
      <c r="E67" s="46">
        <v>972</v>
      </c>
      <c r="F67" s="46">
        <v>1004</v>
      </c>
      <c r="G67" s="46">
        <v>711</v>
      </c>
      <c r="H67" s="46">
        <v>665</v>
      </c>
      <c r="I67" s="56">
        <v>783</v>
      </c>
      <c r="J67" s="46">
        <v>846</v>
      </c>
      <c r="K67" s="46">
        <v>969</v>
      </c>
      <c r="L67" s="73">
        <v>1018</v>
      </c>
      <c r="M67" s="46">
        <v>1133</v>
      </c>
      <c r="N67" s="46">
        <f>SUM(B67:M67)</f>
        <v>10933</v>
      </c>
      <c r="O67" s="46">
        <f>N67/12</f>
        <v>911.0833333333334</v>
      </c>
      <c r="P67" s="20"/>
      <c r="Q67" s="20"/>
      <c r="R67" s="20"/>
      <c r="S67" s="20"/>
      <c r="T67" s="20"/>
      <c r="U67" s="20"/>
      <c r="V67" s="23"/>
    </row>
    <row r="68" spans="1:22" ht="16.5">
      <c r="A68" s="7" t="s">
        <v>24</v>
      </c>
      <c r="B68" s="46">
        <v>553</v>
      </c>
      <c r="C68" s="46">
        <v>188</v>
      </c>
      <c r="D68" s="46">
        <v>301</v>
      </c>
      <c r="E68" s="46">
        <v>322</v>
      </c>
      <c r="F68" s="46">
        <v>332</v>
      </c>
      <c r="G68" s="46">
        <v>203</v>
      </c>
      <c r="H68" s="46">
        <v>261</v>
      </c>
      <c r="I68" s="56">
        <v>295</v>
      </c>
      <c r="J68" s="46">
        <v>142</v>
      </c>
      <c r="K68" s="46">
        <v>360</v>
      </c>
      <c r="L68" s="73">
        <v>354</v>
      </c>
      <c r="M68" s="46">
        <v>661</v>
      </c>
      <c r="N68" s="46">
        <f>SUM(B68:M68)</f>
        <v>3972</v>
      </c>
      <c r="O68" s="46">
        <f>N68/12</f>
        <v>331</v>
      </c>
      <c r="P68" s="20"/>
      <c r="Q68" s="20"/>
      <c r="R68" s="20"/>
      <c r="S68" s="20"/>
      <c r="T68" s="20"/>
      <c r="U68" s="20"/>
      <c r="V68" s="23"/>
    </row>
    <row r="69" spans="1:22" ht="16.5">
      <c r="A69" s="7" t="s">
        <v>33</v>
      </c>
      <c r="B69" s="46">
        <v>964</v>
      </c>
      <c r="C69" s="46">
        <v>433</v>
      </c>
      <c r="D69" s="46">
        <v>716</v>
      </c>
      <c r="E69" s="46">
        <v>728</v>
      </c>
      <c r="F69" s="46">
        <v>810</v>
      </c>
      <c r="G69" s="46">
        <v>504</v>
      </c>
      <c r="H69" s="46">
        <v>495</v>
      </c>
      <c r="I69" s="46">
        <v>580</v>
      </c>
      <c r="J69" s="46">
        <v>977</v>
      </c>
      <c r="K69" s="46">
        <v>1067</v>
      </c>
      <c r="L69" s="73">
        <v>1063</v>
      </c>
      <c r="M69" s="46">
        <v>1167</v>
      </c>
      <c r="N69" s="46">
        <f>SUM(B69:M69)</f>
        <v>9504</v>
      </c>
      <c r="O69" s="46">
        <f>N69/12</f>
        <v>792</v>
      </c>
      <c r="P69" s="20"/>
      <c r="Q69" s="20"/>
      <c r="R69" s="20"/>
      <c r="S69" s="20"/>
      <c r="T69" s="20"/>
      <c r="U69" s="20"/>
      <c r="V69" s="23"/>
    </row>
    <row r="70" spans="1:22" ht="16.5">
      <c r="A70" s="7" t="s">
        <v>110</v>
      </c>
      <c r="B70" s="46">
        <v>2000</v>
      </c>
      <c r="C70" s="46">
        <v>2135</v>
      </c>
      <c r="D70" s="46">
        <v>3279</v>
      </c>
      <c r="E70" s="46">
        <v>2686</v>
      </c>
      <c r="F70" s="46">
        <v>3063</v>
      </c>
      <c r="G70" s="46">
        <v>2789</v>
      </c>
      <c r="H70" s="46">
        <v>2660</v>
      </c>
      <c r="I70" s="46">
        <v>3313</v>
      </c>
      <c r="J70" s="46">
        <v>3063</v>
      </c>
      <c r="K70" s="46">
        <v>3621</v>
      </c>
      <c r="L70" s="73">
        <v>3854</v>
      </c>
      <c r="M70" s="46">
        <v>4122</v>
      </c>
      <c r="N70" s="46">
        <f>SUM(B70:M70)</f>
        <v>36585</v>
      </c>
      <c r="O70" s="46">
        <f>N70/12</f>
        <v>3048.75</v>
      </c>
      <c r="P70" s="20"/>
      <c r="Q70" s="20"/>
      <c r="R70" s="20"/>
      <c r="S70" s="20"/>
      <c r="T70" s="20"/>
      <c r="U70" s="20"/>
      <c r="V70" s="23"/>
    </row>
    <row r="71" spans="1:22" ht="16.5">
      <c r="A71" s="14" t="s">
        <v>44</v>
      </c>
      <c r="B71" s="50"/>
      <c r="C71" s="50"/>
      <c r="D71" s="50"/>
      <c r="E71" s="50"/>
      <c r="F71" s="50"/>
      <c r="G71" s="51"/>
      <c r="H71" s="46"/>
      <c r="I71" s="46"/>
      <c r="J71" s="46"/>
      <c r="K71" s="46"/>
      <c r="L71" s="73"/>
      <c r="M71" s="46"/>
      <c r="N71" s="46"/>
      <c r="O71" s="46"/>
      <c r="P71" s="20"/>
      <c r="Q71" s="20"/>
      <c r="R71" s="20"/>
      <c r="S71" s="20"/>
      <c r="T71" s="20"/>
      <c r="U71" s="20"/>
      <c r="V71" s="23"/>
    </row>
    <row r="72" spans="1:22" ht="16.5">
      <c r="A72" s="7" t="s">
        <v>50</v>
      </c>
      <c r="B72" s="46">
        <v>4284</v>
      </c>
      <c r="C72" s="46">
        <v>2450</v>
      </c>
      <c r="D72" s="46">
        <v>4443</v>
      </c>
      <c r="E72" s="46">
        <v>4454</v>
      </c>
      <c r="F72" s="46">
        <v>4743</v>
      </c>
      <c r="G72" s="46">
        <v>4301</v>
      </c>
      <c r="H72" s="46">
        <v>4684</v>
      </c>
      <c r="I72" s="46">
        <v>3710</v>
      </c>
      <c r="J72" s="46">
        <v>3503</v>
      </c>
      <c r="K72" s="46">
        <v>4743</v>
      </c>
      <c r="L72" s="73">
        <v>5355</v>
      </c>
      <c r="M72" s="46">
        <v>4787</v>
      </c>
      <c r="N72" s="46">
        <f>SUM(B72:M72)</f>
        <v>51457</v>
      </c>
      <c r="O72" s="46">
        <f>N72/12</f>
        <v>4288.083333333333</v>
      </c>
      <c r="P72" s="20"/>
      <c r="Q72" s="20"/>
      <c r="R72" s="20"/>
      <c r="S72" s="20"/>
      <c r="T72" s="20"/>
      <c r="U72" s="20"/>
      <c r="V72" s="23"/>
    </row>
    <row r="73" spans="1:22" ht="16.5">
      <c r="A73" s="7" t="s">
        <v>119</v>
      </c>
      <c r="B73" s="46">
        <v>4192</v>
      </c>
      <c r="C73" s="46">
        <v>2824</v>
      </c>
      <c r="D73" s="46">
        <v>4923</v>
      </c>
      <c r="E73" s="46">
        <v>4140</v>
      </c>
      <c r="F73" s="46">
        <v>4449</v>
      </c>
      <c r="G73" s="46">
        <v>3701</v>
      </c>
      <c r="H73" s="46">
        <v>3280</v>
      </c>
      <c r="I73" s="46">
        <v>3288</v>
      </c>
      <c r="J73" s="46">
        <v>3609</v>
      </c>
      <c r="K73" s="46">
        <v>4250</v>
      </c>
      <c r="L73" s="73">
        <v>4263</v>
      </c>
      <c r="M73" s="46">
        <v>4307</v>
      </c>
      <c r="N73" s="46">
        <f>SUM(B73:M73)</f>
        <v>47226</v>
      </c>
      <c r="O73" s="46">
        <f>N73/12</f>
        <v>3935.5</v>
      </c>
      <c r="P73" s="20"/>
      <c r="Q73" s="20"/>
      <c r="R73" s="20"/>
      <c r="S73" s="20"/>
      <c r="T73" s="20"/>
      <c r="U73" s="20"/>
      <c r="V73" s="23"/>
    </row>
    <row r="74" spans="1:22" ht="16.5">
      <c r="A74" s="12" t="s">
        <v>17</v>
      </c>
      <c r="B74" s="50"/>
      <c r="C74" s="50"/>
      <c r="D74" s="50"/>
      <c r="E74" s="50"/>
      <c r="F74" s="50"/>
      <c r="G74" s="51"/>
      <c r="H74" s="46"/>
      <c r="I74" s="46"/>
      <c r="J74" s="46"/>
      <c r="K74" s="46"/>
      <c r="L74" s="73"/>
      <c r="M74" s="46"/>
      <c r="N74" s="46"/>
      <c r="O74" s="46"/>
      <c r="P74" s="20"/>
      <c r="Q74" s="20"/>
      <c r="R74" s="20"/>
      <c r="S74" s="20"/>
      <c r="T74" s="20"/>
      <c r="U74" s="20"/>
      <c r="V74" s="23"/>
    </row>
    <row r="75" spans="1:22" ht="16.5">
      <c r="A75" s="8" t="s">
        <v>64</v>
      </c>
      <c r="B75" s="46">
        <v>574</v>
      </c>
      <c r="C75" s="46">
        <v>211</v>
      </c>
      <c r="D75" s="46">
        <v>145</v>
      </c>
      <c r="E75" s="46">
        <v>143</v>
      </c>
      <c r="F75" s="46">
        <v>150</v>
      </c>
      <c r="G75" s="46">
        <v>112</v>
      </c>
      <c r="H75" s="46">
        <v>95</v>
      </c>
      <c r="I75" s="46">
        <v>84</v>
      </c>
      <c r="J75" s="46">
        <v>72</v>
      </c>
      <c r="K75" s="46">
        <v>382</v>
      </c>
      <c r="L75" s="73">
        <v>288</v>
      </c>
      <c r="M75" s="46">
        <v>150</v>
      </c>
      <c r="N75" s="46">
        <f>SUM(B75:M75)</f>
        <v>2406</v>
      </c>
      <c r="O75" s="46">
        <f>N75/12</f>
        <v>200.5</v>
      </c>
      <c r="P75" s="20"/>
      <c r="Q75" s="20"/>
      <c r="R75" s="20"/>
      <c r="S75" s="20"/>
      <c r="T75" s="20"/>
      <c r="U75" s="20"/>
      <c r="V75" s="23"/>
    </row>
    <row r="76" spans="1:22" ht="26.25">
      <c r="A76" s="8" t="s">
        <v>65</v>
      </c>
      <c r="B76" s="46">
        <v>1065</v>
      </c>
      <c r="C76" s="46">
        <v>349</v>
      </c>
      <c r="D76" s="46">
        <v>1706</v>
      </c>
      <c r="E76" s="46">
        <v>2696</v>
      </c>
      <c r="F76" s="46">
        <v>1868</v>
      </c>
      <c r="G76" s="46">
        <v>4720</v>
      </c>
      <c r="H76" s="46">
        <v>2003</v>
      </c>
      <c r="I76" s="46">
        <v>2669</v>
      </c>
      <c r="J76" s="46">
        <v>2998</v>
      </c>
      <c r="K76" s="46">
        <v>1612</v>
      </c>
      <c r="L76" s="73">
        <v>1880</v>
      </c>
      <c r="M76" s="46">
        <v>953</v>
      </c>
      <c r="N76" s="46">
        <f>SUM(B76:M76)</f>
        <v>24519</v>
      </c>
      <c r="O76" s="46">
        <f>N76/12</f>
        <v>2043.25</v>
      </c>
      <c r="P76" s="20"/>
      <c r="Q76" s="20"/>
      <c r="R76" s="20"/>
      <c r="S76" s="20"/>
      <c r="T76" s="20"/>
      <c r="U76" s="20"/>
      <c r="V76" s="23"/>
    </row>
    <row r="77" spans="1:22" ht="16.5">
      <c r="A77" s="11" t="s">
        <v>66</v>
      </c>
      <c r="B77" s="46">
        <v>82</v>
      </c>
      <c r="C77" s="46">
        <v>5</v>
      </c>
      <c r="D77" s="46">
        <v>17</v>
      </c>
      <c r="E77" s="46">
        <v>7</v>
      </c>
      <c r="F77" s="46">
        <v>14</v>
      </c>
      <c r="G77" s="52">
        <v>15</v>
      </c>
      <c r="H77" s="56">
        <v>15</v>
      </c>
      <c r="I77" s="56">
        <v>5</v>
      </c>
      <c r="J77" s="56">
        <v>3</v>
      </c>
      <c r="K77" s="56">
        <v>31</v>
      </c>
      <c r="L77" s="75">
        <v>21</v>
      </c>
      <c r="M77" s="56">
        <v>3</v>
      </c>
      <c r="N77" s="46">
        <f>SUM(B77:M77)</f>
        <v>218</v>
      </c>
      <c r="O77" s="46">
        <f>N77/12</f>
        <v>18.166666666666668</v>
      </c>
      <c r="P77" s="20"/>
      <c r="Q77" s="20"/>
      <c r="R77" s="20"/>
      <c r="S77" s="20"/>
      <c r="T77" s="20"/>
      <c r="U77" s="20"/>
      <c r="V77" s="23"/>
    </row>
    <row r="78" spans="1:22" ht="26.25">
      <c r="A78" s="8" t="s">
        <v>67</v>
      </c>
      <c r="B78" s="46">
        <v>58</v>
      </c>
      <c r="C78" s="46">
        <v>60</v>
      </c>
      <c r="D78" s="46">
        <v>124</v>
      </c>
      <c r="E78" s="46">
        <v>110</v>
      </c>
      <c r="F78" s="46">
        <v>79</v>
      </c>
      <c r="G78" s="46">
        <v>75</v>
      </c>
      <c r="H78" s="56">
        <v>103</v>
      </c>
      <c r="I78" s="56">
        <v>64</v>
      </c>
      <c r="J78" s="56">
        <v>184</v>
      </c>
      <c r="K78" s="56">
        <v>204</v>
      </c>
      <c r="L78" s="75">
        <v>109</v>
      </c>
      <c r="M78" s="56">
        <v>101</v>
      </c>
      <c r="N78" s="46">
        <f>SUM(B78:M78)</f>
        <v>1271</v>
      </c>
      <c r="O78" s="46">
        <f>N78/12</f>
        <v>105.91666666666667</v>
      </c>
      <c r="P78" s="20"/>
      <c r="Q78" s="20"/>
      <c r="R78" s="20"/>
      <c r="S78" s="20"/>
      <c r="T78" s="20"/>
      <c r="U78" s="20"/>
      <c r="V78" s="23"/>
    </row>
    <row r="79" spans="1:22" ht="16.5">
      <c r="A79" s="11" t="s">
        <v>68</v>
      </c>
      <c r="B79" s="46">
        <v>719</v>
      </c>
      <c r="C79" s="46">
        <v>36</v>
      </c>
      <c r="D79" s="46">
        <v>196</v>
      </c>
      <c r="E79" s="46">
        <v>121</v>
      </c>
      <c r="F79" s="46">
        <v>192</v>
      </c>
      <c r="G79" s="46">
        <v>102</v>
      </c>
      <c r="H79" s="46">
        <v>98</v>
      </c>
      <c r="I79" s="46">
        <v>36</v>
      </c>
      <c r="J79" s="46">
        <v>72</v>
      </c>
      <c r="K79" s="46">
        <v>300</v>
      </c>
      <c r="L79" s="73">
        <v>228</v>
      </c>
      <c r="M79" s="46">
        <v>196</v>
      </c>
      <c r="N79" s="46">
        <f>SUM(B79:M79)</f>
        <v>2296</v>
      </c>
      <c r="O79" s="46">
        <f>N79/12</f>
        <v>191.33333333333334</v>
      </c>
      <c r="P79" s="20"/>
      <c r="Q79" s="20"/>
      <c r="R79" s="20"/>
      <c r="S79" s="20"/>
      <c r="T79" s="20"/>
      <c r="U79" s="20"/>
      <c r="V79" s="23"/>
    </row>
    <row r="80" spans="1:22" ht="26.25">
      <c r="A80" s="8" t="s">
        <v>69</v>
      </c>
      <c r="B80" s="46">
        <v>135</v>
      </c>
      <c r="C80" s="46">
        <v>36</v>
      </c>
      <c r="D80" s="46">
        <v>114</v>
      </c>
      <c r="E80" s="46">
        <v>116</v>
      </c>
      <c r="F80" s="46">
        <v>228</v>
      </c>
      <c r="G80" s="46">
        <v>124</v>
      </c>
      <c r="H80" s="46">
        <v>62</v>
      </c>
      <c r="I80" s="46">
        <v>56</v>
      </c>
      <c r="J80" s="46">
        <v>78</v>
      </c>
      <c r="K80" s="46">
        <v>178</v>
      </c>
      <c r="L80" s="73">
        <v>168</v>
      </c>
      <c r="M80" s="46">
        <v>78</v>
      </c>
      <c r="N80" s="46">
        <f>SUM(B80:M80)</f>
        <v>1373</v>
      </c>
      <c r="O80" s="46">
        <f>N80/12</f>
        <v>114.41666666666667</v>
      </c>
      <c r="P80" s="20"/>
      <c r="Q80" s="20"/>
      <c r="R80" s="20"/>
      <c r="S80" s="20"/>
      <c r="T80" s="20"/>
      <c r="U80" s="20"/>
      <c r="V80" s="23"/>
    </row>
    <row r="81" spans="1:22" s="17" customFormat="1" ht="26.25">
      <c r="A81" s="8" t="s">
        <v>70</v>
      </c>
      <c r="B81" s="46">
        <v>402</v>
      </c>
      <c r="C81" s="46">
        <v>159</v>
      </c>
      <c r="D81" s="56">
        <v>205</v>
      </c>
      <c r="E81" s="56">
        <v>116</v>
      </c>
      <c r="F81" s="56">
        <v>159</v>
      </c>
      <c r="G81" s="46">
        <v>169</v>
      </c>
      <c r="H81" s="46">
        <v>78</v>
      </c>
      <c r="I81" s="56">
        <v>150</v>
      </c>
      <c r="J81" s="46">
        <v>192</v>
      </c>
      <c r="K81" s="46">
        <v>345</v>
      </c>
      <c r="L81" s="73">
        <v>198</v>
      </c>
      <c r="M81" s="46">
        <v>82</v>
      </c>
      <c r="N81" s="46">
        <f>SUM(B81:M81)</f>
        <v>2255</v>
      </c>
      <c r="O81" s="46">
        <f>N81/12</f>
        <v>187.91666666666666</v>
      </c>
      <c r="P81" s="26"/>
      <c r="Q81" s="26"/>
      <c r="R81" s="26"/>
      <c r="S81" s="26"/>
      <c r="T81" s="26"/>
      <c r="U81" s="26"/>
      <c r="V81" s="24"/>
    </row>
    <row r="82" spans="1:22" s="17" customFormat="1" ht="26.25">
      <c r="A82" s="8" t="s">
        <v>71</v>
      </c>
      <c r="B82" s="46">
        <v>261</v>
      </c>
      <c r="C82" s="46">
        <v>202</v>
      </c>
      <c r="D82" s="56">
        <v>454</v>
      </c>
      <c r="E82" s="56">
        <v>290</v>
      </c>
      <c r="F82" s="56">
        <v>396</v>
      </c>
      <c r="G82" s="46">
        <v>173</v>
      </c>
      <c r="H82" s="46">
        <v>228</v>
      </c>
      <c r="I82" s="57">
        <v>191</v>
      </c>
      <c r="J82" s="46">
        <v>284</v>
      </c>
      <c r="K82" s="46">
        <v>504</v>
      </c>
      <c r="L82" s="73">
        <v>239</v>
      </c>
      <c r="M82" s="46">
        <v>123</v>
      </c>
      <c r="N82" s="46">
        <f>SUM(B82:M82)</f>
        <v>3345</v>
      </c>
      <c r="O82" s="46">
        <f>N82/12</f>
        <v>278.75</v>
      </c>
      <c r="P82" s="26"/>
      <c r="Q82" s="26"/>
      <c r="R82" s="26"/>
      <c r="S82" s="26"/>
      <c r="T82" s="26"/>
      <c r="U82" s="26"/>
      <c r="V82" s="24"/>
    </row>
    <row r="83" spans="1:22" ht="26.25">
      <c r="A83" s="8" t="s">
        <v>72</v>
      </c>
      <c r="B83" s="46">
        <v>964</v>
      </c>
      <c r="C83" s="46">
        <v>93</v>
      </c>
      <c r="D83" s="46">
        <v>855</v>
      </c>
      <c r="E83" s="46">
        <v>633</v>
      </c>
      <c r="F83" s="46">
        <v>435</v>
      </c>
      <c r="G83" s="46">
        <v>574</v>
      </c>
      <c r="H83" s="46">
        <v>414</v>
      </c>
      <c r="I83" s="46">
        <v>605</v>
      </c>
      <c r="J83" s="46">
        <v>232</v>
      </c>
      <c r="K83" s="46">
        <v>736</v>
      </c>
      <c r="L83" s="73">
        <v>615</v>
      </c>
      <c r="M83" s="46">
        <v>661</v>
      </c>
      <c r="N83" s="46">
        <f>SUM(B83:M83)</f>
        <v>6817</v>
      </c>
      <c r="O83" s="46">
        <f>N83/12</f>
        <v>568.0833333333334</v>
      </c>
      <c r="P83" s="20"/>
      <c r="Q83" s="20"/>
      <c r="R83" s="20"/>
      <c r="S83" s="20"/>
      <c r="T83" s="20"/>
      <c r="U83" s="20"/>
      <c r="V83" s="23"/>
    </row>
    <row r="84" spans="1:22" ht="26.25">
      <c r="A84" s="8" t="s">
        <v>73</v>
      </c>
      <c r="B84" s="46">
        <v>693</v>
      </c>
      <c r="C84" s="46">
        <v>188</v>
      </c>
      <c r="D84" s="46">
        <v>818</v>
      </c>
      <c r="E84" s="46">
        <v>840</v>
      </c>
      <c r="F84" s="46">
        <v>926</v>
      </c>
      <c r="G84" s="46">
        <v>553</v>
      </c>
      <c r="H84" s="46">
        <v>439</v>
      </c>
      <c r="I84" s="46">
        <v>521</v>
      </c>
      <c r="J84" s="46">
        <v>706</v>
      </c>
      <c r="K84" s="46">
        <v>963</v>
      </c>
      <c r="L84" s="73">
        <v>699</v>
      </c>
      <c r="M84" s="46">
        <v>774</v>
      </c>
      <c r="N84" s="46">
        <f>SUM(B84:M84)</f>
        <v>8120</v>
      </c>
      <c r="O84" s="46">
        <f>N84/12</f>
        <v>676.6666666666666</v>
      </c>
      <c r="P84" s="20"/>
      <c r="Q84" s="20"/>
      <c r="R84" s="20"/>
      <c r="S84" s="20"/>
      <c r="T84" s="20"/>
      <c r="U84" s="20"/>
      <c r="V84" s="23"/>
    </row>
    <row r="85" spans="1:22" ht="16.5">
      <c r="A85" s="12" t="s">
        <v>41</v>
      </c>
      <c r="B85" s="50"/>
      <c r="C85" s="50"/>
      <c r="D85" s="50"/>
      <c r="E85" s="50"/>
      <c r="F85" s="50"/>
      <c r="G85" s="51"/>
      <c r="H85" s="46"/>
      <c r="I85" s="46"/>
      <c r="J85" s="46"/>
      <c r="K85" s="46"/>
      <c r="L85" s="73"/>
      <c r="M85" s="46"/>
      <c r="N85" s="46"/>
      <c r="O85" s="46"/>
      <c r="P85" s="20"/>
      <c r="Q85" s="20"/>
      <c r="R85" s="20"/>
      <c r="S85" s="20"/>
      <c r="T85" s="20"/>
      <c r="U85" s="20"/>
      <c r="V85" s="23"/>
    </row>
    <row r="86" spans="1:22" ht="16.5">
      <c r="A86" s="5" t="s">
        <v>33</v>
      </c>
      <c r="B86" s="46">
        <v>332</v>
      </c>
      <c r="C86" s="46">
        <v>249</v>
      </c>
      <c r="D86" s="46">
        <v>741</v>
      </c>
      <c r="E86" s="46">
        <v>574</v>
      </c>
      <c r="F86" s="46">
        <v>631</v>
      </c>
      <c r="G86" s="46">
        <v>632</v>
      </c>
      <c r="H86" s="46">
        <v>471</v>
      </c>
      <c r="I86" s="46">
        <v>622</v>
      </c>
      <c r="J86" s="46">
        <v>510</v>
      </c>
      <c r="K86" s="46">
        <v>826</v>
      </c>
      <c r="L86" s="73">
        <v>839</v>
      </c>
      <c r="M86" s="46">
        <v>824</v>
      </c>
      <c r="N86" s="46">
        <f>SUM(B86:M86)</f>
        <v>7251</v>
      </c>
      <c r="O86" s="46">
        <f>N86/12</f>
        <v>604.25</v>
      </c>
      <c r="P86" s="20"/>
      <c r="Q86" s="20"/>
      <c r="R86" s="20"/>
      <c r="S86" s="20"/>
      <c r="T86" s="20"/>
      <c r="U86" s="20"/>
      <c r="V86" s="23"/>
    </row>
    <row r="87" spans="1:22" ht="16.5">
      <c r="A87" s="14" t="s">
        <v>18</v>
      </c>
      <c r="B87" s="51"/>
      <c r="C87" s="51"/>
      <c r="D87" s="51"/>
      <c r="E87" s="51"/>
      <c r="F87" s="51"/>
      <c r="G87" s="51"/>
      <c r="H87" s="46"/>
      <c r="I87" s="46"/>
      <c r="J87" s="46"/>
      <c r="K87" s="46"/>
      <c r="L87" s="73"/>
      <c r="M87" s="46"/>
      <c r="N87" s="46"/>
      <c r="O87" s="46"/>
      <c r="P87" s="20"/>
      <c r="Q87" s="20"/>
      <c r="R87" s="20"/>
      <c r="S87" s="20"/>
      <c r="T87" s="20"/>
      <c r="U87" s="20"/>
      <c r="V87" s="23"/>
    </row>
    <row r="88" spans="1:22" ht="16.5">
      <c r="A88" s="7" t="s">
        <v>19</v>
      </c>
      <c r="B88" s="59">
        <v>339</v>
      </c>
      <c r="C88" s="59">
        <v>343</v>
      </c>
      <c r="D88" s="46">
        <v>579</v>
      </c>
      <c r="E88" s="46">
        <v>333</v>
      </c>
      <c r="F88" s="46">
        <v>399</v>
      </c>
      <c r="G88" s="46">
        <v>342</v>
      </c>
      <c r="H88" s="46">
        <v>291</v>
      </c>
      <c r="I88" s="46">
        <v>207</v>
      </c>
      <c r="J88" s="46">
        <v>215</v>
      </c>
      <c r="K88" s="46">
        <v>381</v>
      </c>
      <c r="L88" s="73">
        <v>425</v>
      </c>
      <c r="M88" s="46">
        <v>282</v>
      </c>
      <c r="N88" s="46">
        <f>SUM(B88:M88)</f>
        <v>4136</v>
      </c>
      <c r="O88" s="46">
        <f>N88/12</f>
        <v>344.6666666666667</v>
      </c>
      <c r="P88" s="20"/>
      <c r="Q88" s="20"/>
      <c r="R88" s="20"/>
      <c r="S88" s="20"/>
      <c r="T88" s="20"/>
      <c r="U88" s="20"/>
      <c r="V88" s="23"/>
    </row>
    <row r="89" spans="1:22" ht="16.5">
      <c r="A89" s="7" t="s">
        <v>31</v>
      </c>
      <c r="B89" s="59">
        <v>10</v>
      </c>
      <c r="C89" s="59">
        <v>12</v>
      </c>
      <c r="D89" s="46">
        <v>24</v>
      </c>
      <c r="E89" s="46">
        <v>9</v>
      </c>
      <c r="F89" s="46">
        <v>24</v>
      </c>
      <c r="G89" s="46">
        <v>4</v>
      </c>
      <c r="H89" s="46">
        <v>6</v>
      </c>
      <c r="I89" s="46">
        <v>10</v>
      </c>
      <c r="J89" s="46">
        <v>24</v>
      </c>
      <c r="K89" s="46">
        <v>305</v>
      </c>
      <c r="L89" s="73">
        <v>407</v>
      </c>
      <c r="M89" s="46">
        <v>307</v>
      </c>
      <c r="N89" s="46">
        <f>SUM(B89:M89)</f>
        <v>1142</v>
      </c>
      <c r="O89" s="46">
        <f>N89/12</f>
        <v>95.16666666666667</v>
      </c>
      <c r="P89" s="20"/>
      <c r="Q89" s="20"/>
      <c r="R89" s="20"/>
      <c r="S89" s="20"/>
      <c r="T89" s="20"/>
      <c r="U89" s="20"/>
      <c r="V89" s="23"/>
    </row>
    <row r="90" spans="1:22" ht="16.5">
      <c r="A90" s="7" t="s">
        <v>37</v>
      </c>
      <c r="B90" s="59">
        <v>119</v>
      </c>
      <c r="C90" s="59">
        <v>88</v>
      </c>
      <c r="D90" s="46">
        <v>345</v>
      </c>
      <c r="E90" s="46">
        <v>195</v>
      </c>
      <c r="F90" s="46">
        <v>196</v>
      </c>
      <c r="G90" s="46">
        <v>209</v>
      </c>
      <c r="H90" s="46">
        <v>473</v>
      </c>
      <c r="I90" s="46">
        <v>206</v>
      </c>
      <c r="J90" s="46">
        <v>193</v>
      </c>
      <c r="K90" s="46">
        <v>54</v>
      </c>
      <c r="L90" s="73">
        <v>39</v>
      </c>
      <c r="M90" s="46">
        <v>25</v>
      </c>
      <c r="N90" s="46">
        <f>SUM(B90:M90)</f>
        <v>2142</v>
      </c>
      <c r="O90" s="46">
        <f>N90/12</f>
        <v>178.5</v>
      </c>
      <c r="P90" s="20"/>
      <c r="Q90" s="20"/>
      <c r="R90" s="20"/>
      <c r="S90" s="20"/>
      <c r="T90" s="20"/>
      <c r="U90" s="20"/>
      <c r="V90" s="23"/>
    </row>
    <row r="91" spans="1:22" ht="16.5">
      <c r="A91" s="14" t="s">
        <v>21</v>
      </c>
      <c r="B91" s="46" t="s">
        <v>107</v>
      </c>
      <c r="C91" s="46" t="s">
        <v>107</v>
      </c>
      <c r="D91" s="46" t="s">
        <v>107</v>
      </c>
      <c r="E91" s="61"/>
      <c r="F91" s="61"/>
      <c r="G91" s="51"/>
      <c r="H91" s="46"/>
      <c r="I91" s="46"/>
      <c r="J91" s="46"/>
      <c r="K91" s="46"/>
      <c r="L91" s="73"/>
      <c r="M91" s="46"/>
      <c r="N91" s="46"/>
      <c r="O91" s="46"/>
      <c r="P91" s="20"/>
      <c r="Q91" s="20"/>
      <c r="R91" s="20"/>
      <c r="S91" s="20"/>
      <c r="T91" s="20"/>
      <c r="U91" s="20"/>
      <c r="V91" s="23"/>
    </row>
    <row r="92" spans="1:22" ht="16.5">
      <c r="A92" s="7" t="s">
        <v>112</v>
      </c>
      <c r="B92" s="46">
        <v>656</v>
      </c>
      <c r="C92" s="46">
        <v>306</v>
      </c>
      <c r="D92" s="46">
        <v>855</v>
      </c>
      <c r="E92" s="46">
        <v>591</v>
      </c>
      <c r="F92" s="46">
        <v>544</v>
      </c>
      <c r="G92" s="46">
        <v>436</v>
      </c>
      <c r="H92" s="46">
        <v>390</v>
      </c>
      <c r="I92" s="46">
        <v>556</v>
      </c>
      <c r="J92" s="46">
        <v>692</v>
      </c>
      <c r="K92" s="46">
        <v>566</v>
      </c>
      <c r="L92" s="73">
        <v>768</v>
      </c>
      <c r="M92" s="46">
        <v>780</v>
      </c>
      <c r="N92" s="46">
        <f>SUM(B92:M92)</f>
        <v>7140</v>
      </c>
      <c r="O92" s="46">
        <f>N92/12</f>
        <v>595</v>
      </c>
      <c r="P92" s="20"/>
      <c r="Q92" s="20"/>
      <c r="R92" s="20"/>
      <c r="S92" s="20"/>
      <c r="T92" s="20"/>
      <c r="U92" s="20"/>
      <c r="V92" s="23"/>
    </row>
    <row r="93" spans="1:22" s="18" customFormat="1" ht="16.5">
      <c r="A93" s="27" t="s">
        <v>88</v>
      </c>
      <c r="B93" s="58">
        <v>1668</v>
      </c>
      <c r="C93" s="58">
        <v>654</v>
      </c>
      <c r="D93" s="58">
        <v>2988</v>
      </c>
      <c r="E93" s="58">
        <v>2824</v>
      </c>
      <c r="F93" s="58">
        <v>2055</v>
      </c>
      <c r="G93" s="58">
        <v>1461</v>
      </c>
      <c r="H93" s="58">
        <v>1513</v>
      </c>
      <c r="I93" s="58">
        <v>1808</v>
      </c>
      <c r="J93" s="58">
        <v>2003</v>
      </c>
      <c r="K93" s="58">
        <v>2420</v>
      </c>
      <c r="L93" s="58">
        <v>3647</v>
      </c>
      <c r="M93" s="58">
        <v>3758</v>
      </c>
      <c r="N93" s="46">
        <f>SUM(B93:M93)</f>
        <v>26799</v>
      </c>
      <c r="O93" s="46">
        <f>N93/12</f>
        <v>2233.25</v>
      </c>
      <c r="P93" s="20"/>
      <c r="Q93" s="20"/>
      <c r="R93" s="20"/>
      <c r="S93" s="20"/>
      <c r="T93" s="20"/>
      <c r="U93" s="20"/>
      <c r="V93" s="28"/>
    </row>
    <row r="94" spans="1:22" s="18" customFormat="1" ht="16.5">
      <c r="A94" s="27" t="s">
        <v>86</v>
      </c>
      <c r="B94" s="58">
        <v>411</v>
      </c>
      <c r="C94" s="58">
        <v>212</v>
      </c>
      <c r="D94" s="58">
        <v>1040</v>
      </c>
      <c r="E94" s="58">
        <v>691</v>
      </c>
      <c r="F94" s="58">
        <v>478</v>
      </c>
      <c r="G94" s="58">
        <v>429</v>
      </c>
      <c r="H94" s="58">
        <v>424</v>
      </c>
      <c r="I94" s="58">
        <v>346</v>
      </c>
      <c r="J94" s="58">
        <v>507</v>
      </c>
      <c r="K94" s="58">
        <v>571</v>
      </c>
      <c r="L94" s="58">
        <v>663</v>
      </c>
      <c r="M94" s="58">
        <v>763</v>
      </c>
      <c r="N94" s="46">
        <f>SUM(B94:M94)</f>
        <v>6535</v>
      </c>
      <c r="O94" s="46">
        <f>N94/12</f>
        <v>544.5833333333334</v>
      </c>
      <c r="P94" s="20"/>
      <c r="Q94" s="20"/>
      <c r="R94" s="20"/>
      <c r="S94" s="20"/>
      <c r="T94" s="20"/>
      <c r="U94" s="20"/>
      <c r="V94" s="28"/>
    </row>
    <row r="95" spans="1:22" s="18" customFormat="1" ht="16.5">
      <c r="A95" s="27" t="s">
        <v>87</v>
      </c>
      <c r="B95" s="58">
        <v>1381</v>
      </c>
      <c r="C95" s="58">
        <v>553</v>
      </c>
      <c r="D95" s="58">
        <v>3098</v>
      </c>
      <c r="E95" s="58">
        <v>2828</v>
      </c>
      <c r="F95" s="58">
        <v>1996</v>
      </c>
      <c r="G95" s="58">
        <v>1390</v>
      </c>
      <c r="H95" s="58">
        <v>1549</v>
      </c>
      <c r="I95" s="58">
        <v>1549</v>
      </c>
      <c r="J95" s="58">
        <v>1816</v>
      </c>
      <c r="K95" s="58">
        <v>2440</v>
      </c>
      <c r="L95" s="58">
        <v>3458</v>
      </c>
      <c r="M95" s="58">
        <v>3718</v>
      </c>
      <c r="N95" s="46">
        <f>SUM(B95:M95)</f>
        <v>25776</v>
      </c>
      <c r="O95" s="46">
        <f>N95/12</f>
        <v>2148</v>
      </c>
      <c r="P95" s="20"/>
      <c r="Q95" s="20"/>
      <c r="R95" s="20"/>
      <c r="S95" s="20"/>
      <c r="T95" s="20"/>
      <c r="U95" s="20"/>
      <c r="V95" s="28"/>
    </row>
    <row r="96" spans="1:22" ht="16.5">
      <c r="A96" s="7" t="s">
        <v>51</v>
      </c>
      <c r="B96" s="46">
        <v>3819</v>
      </c>
      <c r="C96" s="46">
        <v>2425</v>
      </c>
      <c r="D96" s="46">
        <v>5060</v>
      </c>
      <c r="E96" s="46">
        <v>4697</v>
      </c>
      <c r="F96" s="46">
        <v>5037</v>
      </c>
      <c r="G96" s="46">
        <v>4204</v>
      </c>
      <c r="H96" s="46">
        <v>3449</v>
      </c>
      <c r="I96" s="46">
        <v>3710</v>
      </c>
      <c r="J96" s="46">
        <v>3541</v>
      </c>
      <c r="K96" s="46">
        <v>4057</v>
      </c>
      <c r="L96" s="46">
        <v>4939</v>
      </c>
      <c r="M96" s="46">
        <v>9666</v>
      </c>
      <c r="N96" s="46">
        <f>SUM(B96:M96)</f>
        <v>54604</v>
      </c>
      <c r="O96" s="46">
        <f>N96/12</f>
        <v>4550.333333333333</v>
      </c>
      <c r="P96" s="20"/>
      <c r="Q96" s="20"/>
      <c r="R96" s="20"/>
      <c r="S96" s="20"/>
      <c r="T96" s="20"/>
      <c r="U96" s="20"/>
      <c r="V96" s="23"/>
    </row>
    <row r="97" spans="1:13" s="20" customFormat="1" ht="16.5">
      <c r="A97" s="29"/>
      <c r="B97" s="21"/>
      <c r="C97" s="21"/>
      <c r="D97" s="21"/>
      <c r="E97" s="21"/>
      <c r="F97" s="21"/>
      <c r="G97" s="21"/>
      <c r="H97" s="21"/>
      <c r="I97" s="21"/>
      <c r="J97" s="21"/>
      <c r="K97" s="25"/>
      <c r="L97" s="25"/>
      <c r="M97" s="25"/>
    </row>
    <row r="98" spans="1:23" s="92" customFormat="1" ht="20.25" thickBot="1">
      <c r="A98" s="91" t="s">
        <v>46</v>
      </c>
      <c r="N98" s="93"/>
      <c r="O98" s="93"/>
      <c r="P98" s="93"/>
      <c r="Q98" s="93"/>
      <c r="R98" s="93"/>
      <c r="S98" s="93"/>
      <c r="T98" s="93"/>
      <c r="U98" s="93"/>
      <c r="V98" s="93"/>
      <c r="W98" s="93"/>
    </row>
    <row r="99" spans="1:22" s="31" customFormat="1" ht="17.25" customHeight="1" thickTop="1">
      <c r="A99" s="88" t="s">
        <v>12</v>
      </c>
      <c r="B99" s="83" t="s">
        <v>0</v>
      </c>
      <c r="C99" s="83" t="s">
        <v>1</v>
      </c>
      <c r="D99" s="83" t="s">
        <v>2</v>
      </c>
      <c r="E99" s="83" t="s">
        <v>3</v>
      </c>
      <c r="F99" s="83" t="s">
        <v>4</v>
      </c>
      <c r="G99" s="83" t="s">
        <v>5</v>
      </c>
      <c r="H99" s="83" t="s">
        <v>6</v>
      </c>
      <c r="I99" s="83" t="s">
        <v>7</v>
      </c>
      <c r="J99" s="83" t="s">
        <v>8</v>
      </c>
      <c r="K99" s="83" t="s">
        <v>9</v>
      </c>
      <c r="L99" s="84" t="s">
        <v>10</v>
      </c>
      <c r="M99" s="86" t="s">
        <v>11</v>
      </c>
      <c r="N99" s="81" t="s">
        <v>89</v>
      </c>
      <c r="O99" s="81" t="s">
        <v>92</v>
      </c>
      <c r="P99" s="33"/>
      <c r="Q99" s="33"/>
      <c r="R99" s="33"/>
      <c r="S99" s="33"/>
      <c r="T99" s="33"/>
      <c r="U99" s="33"/>
      <c r="V99" s="32"/>
    </row>
    <row r="100" spans="1:21" s="30" customFormat="1" ht="16.5" customHeight="1">
      <c r="A100" s="89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5"/>
      <c r="M100" s="87"/>
      <c r="N100" s="82"/>
      <c r="O100" s="82"/>
      <c r="P100" s="33"/>
      <c r="Q100" s="33"/>
      <c r="R100" s="33"/>
      <c r="S100" s="33"/>
      <c r="T100" s="33"/>
      <c r="U100" s="32"/>
    </row>
    <row r="101" spans="1:22" ht="16.5">
      <c r="A101" s="14" t="s">
        <v>14</v>
      </c>
      <c r="B101" s="50"/>
      <c r="C101" s="50"/>
      <c r="D101" s="50"/>
      <c r="E101" s="50"/>
      <c r="F101" s="50"/>
      <c r="G101" s="51"/>
      <c r="H101" s="46"/>
      <c r="I101" s="46"/>
      <c r="J101" s="46"/>
      <c r="K101" s="47"/>
      <c r="L101" s="48"/>
      <c r="M101" s="47"/>
      <c r="N101" s="50"/>
      <c r="O101" s="50"/>
      <c r="P101" s="20"/>
      <c r="Q101" s="20"/>
      <c r="R101" s="20"/>
      <c r="S101" s="20"/>
      <c r="T101" s="20"/>
      <c r="U101" s="20"/>
      <c r="V101" s="23"/>
    </row>
    <row r="102" spans="1:22" ht="16.5">
      <c r="A102" s="10" t="s">
        <v>38</v>
      </c>
      <c r="B102" s="46">
        <v>132</v>
      </c>
      <c r="C102" s="46">
        <v>48</v>
      </c>
      <c r="D102" s="46">
        <v>134</v>
      </c>
      <c r="E102" s="46">
        <v>127</v>
      </c>
      <c r="F102" s="46">
        <v>128</v>
      </c>
      <c r="G102" s="46">
        <v>41</v>
      </c>
      <c r="H102" s="46">
        <v>1</v>
      </c>
      <c r="I102" s="46">
        <v>6</v>
      </c>
      <c r="J102" s="46">
        <v>41</v>
      </c>
      <c r="K102" s="46">
        <v>108</v>
      </c>
      <c r="L102" s="48">
        <v>44</v>
      </c>
      <c r="M102" s="49">
        <v>40</v>
      </c>
      <c r="N102" s="46">
        <f>SUM(B102:M102)</f>
        <v>850</v>
      </c>
      <c r="O102" s="46">
        <f>N102/12</f>
        <v>70.83333333333333</v>
      </c>
      <c r="P102" s="20"/>
      <c r="Q102" s="20"/>
      <c r="R102" s="20"/>
      <c r="S102" s="20"/>
      <c r="T102" s="20"/>
      <c r="U102" s="20"/>
      <c r="V102" s="23"/>
    </row>
    <row r="103" spans="1:22" ht="16.5">
      <c r="A103" s="10" t="s">
        <v>118</v>
      </c>
      <c r="B103" s="46">
        <v>345</v>
      </c>
      <c r="C103" s="46">
        <v>223</v>
      </c>
      <c r="D103" s="46">
        <v>512</v>
      </c>
      <c r="E103" s="46">
        <v>572</v>
      </c>
      <c r="F103" s="46">
        <v>418</v>
      </c>
      <c r="G103" s="46">
        <v>264</v>
      </c>
      <c r="H103" s="46">
        <v>220</v>
      </c>
      <c r="I103" s="46">
        <v>180</v>
      </c>
      <c r="J103" s="46">
        <v>229</v>
      </c>
      <c r="K103" s="47">
        <v>1356</v>
      </c>
      <c r="L103" s="48">
        <v>311</v>
      </c>
      <c r="M103" s="47">
        <v>153</v>
      </c>
      <c r="N103" s="46">
        <f>SUM(B103:M103)</f>
        <v>4783</v>
      </c>
      <c r="O103" s="46">
        <f>N103/12</f>
        <v>398.5833333333333</v>
      </c>
      <c r="P103" s="20"/>
      <c r="Q103" s="20"/>
      <c r="R103" s="20"/>
      <c r="S103" s="20"/>
      <c r="T103" s="20"/>
      <c r="U103" s="20"/>
      <c r="V103" s="23"/>
    </row>
    <row r="104" spans="1:22" ht="16.5">
      <c r="A104" s="10" t="s">
        <v>54</v>
      </c>
      <c r="B104" s="46">
        <v>115</v>
      </c>
      <c r="C104" s="46">
        <v>61</v>
      </c>
      <c r="D104" s="46">
        <v>183</v>
      </c>
      <c r="E104" s="46">
        <v>130</v>
      </c>
      <c r="F104" s="46">
        <v>317</v>
      </c>
      <c r="G104" s="46">
        <v>91</v>
      </c>
      <c r="H104" s="46">
        <v>47</v>
      </c>
      <c r="I104" s="46">
        <v>79</v>
      </c>
      <c r="J104" s="46">
        <v>126</v>
      </c>
      <c r="K104" s="47">
        <v>473</v>
      </c>
      <c r="L104" s="48">
        <v>274</v>
      </c>
      <c r="M104" s="47">
        <v>453</v>
      </c>
      <c r="N104" s="46">
        <f>SUM(B104:M104)</f>
        <v>2349</v>
      </c>
      <c r="O104" s="46">
        <f>N104/12</f>
        <v>195.75</v>
      </c>
      <c r="P104" s="20"/>
      <c r="Q104" s="20"/>
      <c r="R104" s="20"/>
      <c r="S104" s="20"/>
      <c r="T104" s="20"/>
      <c r="U104" s="20"/>
      <c r="V104" s="23"/>
    </row>
    <row r="105" spans="1:22" ht="16.5">
      <c r="A105" s="14" t="s">
        <v>120</v>
      </c>
      <c r="B105" s="51"/>
      <c r="C105" s="51"/>
      <c r="D105" s="51"/>
      <c r="E105" s="51"/>
      <c r="F105" s="51"/>
      <c r="G105" s="51"/>
      <c r="H105" s="46"/>
      <c r="I105" s="46"/>
      <c r="J105" s="46"/>
      <c r="K105" s="47"/>
      <c r="L105" s="48"/>
      <c r="M105" s="47"/>
      <c r="N105" s="46"/>
      <c r="O105" s="46"/>
      <c r="P105" s="20"/>
      <c r="Q105" s="20"/>
      <c r="R105" s="20"/>
      <c r="S105" s="20"/>
      <c r="T105" s="20"/>
      <c r="U105" s="20"/>
      <c r="V105" s="23"/>
    </row>
    <row r="106" spans="1:22" ht="16.5">
      <c r="A106" s="4" t="s">
        <v>16</v>
      </c>
      <c r="B106" s="59">
        <v>499</v>
      </c>
      <c r="C106" s="46">
        <v>176</v>
      </c>
      <c r="D106" s="46">
        <v>330</v>
      </c>
      <c r="E106" s="46">
        <v>257</v>
      </c>
      <c r="F106" s="46">
        <v>170</v>
      </c>
      <c r="G106" s="46">
        <v>170</v>
      </c>
      <c r="H106" s="46">
        <v>187</v>
      </c>
      <c r="I106" s="46">
        <v>165</v>
      </c>
      <c r="J106" s="46">
        <v>152</v>
      </c>
      <c r="K106" s="47">
        <v>198</v>
      </c>
      <c r="L106" s="48">
        <v>249</v>
      </c>
      <c r="M106" s="47">
        <v>217</v>
      </c>
      <c r="N106" s="46">
        <f>SUM(B106:M106)</f>
        <v>2770</v>
      </c>
      <c r="O106" s="46">
        <f>N106/12</f>
        <v>230.83333333333334</v>
      </c>
      <c r="P106" s="20"/>
      <c r="Q106" s="20"/>
      <c r="R106" s="20"/>
      <c r="S106" s="20"/>
      <c r="T106" s="20"/>
      <c r="U106" s="20"/>
      <c r="V106" s="23"/>
    </row>
    <row r="107" spans="1:22" ht="16.5">
      <c r="A107" s="10" t="s">
        <v>52</v>
      </c>
      <c r="B107" s="46">
        <v>1106</v>
      </c>
      <c r="C107" s="46">
        <v>243</v>
      </c>
      <c r="D107" s="46">
        <v>467</v>
      </c>
      <c r="E107" s="46">
        <v>335</v>
      </c>
      <c r="F107" s="46">
        <v>274</v>
      </c>
      <c r="G107" s="46">
        <v>265</v>
      </c>
      <c r="H107" s="46">
        <v>284</v>
      </c>
      <c r="I107" s="46">
        <v>233</v>
      </c>
      <c r="J107" s="46">
        <v>193</v>
      </c>
      <c r="K107" s="47">
        <v>245</v>
      </c>
      <c r="L107" s="48">
        <v>270</v>
      </c>
      <c r="M107" s="47">
        <v>359</v>
      </c>
      <c r="N107" s="46">
        <f>SUM(B107:M107)</f>
        <v>4274</v>
      </c>
      <c r="O107" s="46">
        <f>N107/12</f>
        <v>356.1666666666667</v>
      </c>
      <c r="P107" s="20"/>
      <c r="Q107" s="20"/>
      <c r="R107" s="20"/>
      <c r="S107" s="20"/>
      <c r="T107" s="20"/>
      <c r="U107" s="20"/>
      <c r="V107" s="23"/>
    </row>
    <row r="108" spans="1:22" ht="16.5">
      <c r="A108" s="10" t="s">
        <v>53</v>
      </c>
      <c r="B108" s="46">
        <v>79</v>
      </c>
      <c r="C108" s="46">
        <v>48</v>
      </c>
      <c r="D108" s="46">
        <v>72</v>
      </c>
      <c r="E108" s="46">
        <v>54</v>
      </c>
      <c r="F108" s="46">
        <v>59</v>
      </c>
      <c r="G108" s="46">
        <v>48</v>
      </c>
      <c r="H108" s="46">
        <v>46</v>
      </c>
      <c r="I108" s="46">
        <v>42</v>
      </c>
      <c r="J108" s="46">
        <v>48</v>
      </c>
      <c r="K108" s="47">
        <v>61</v>
      </c>
      <c r="L108" s="48">
        <v>50</v>
      </c>
      <c r="M108" s="47">
        <v>62</v>
      </c>
      <c r="N108" s="46">
        <f>SUM(B108:M108)</f>
        <v>669</v>
      </c>
      <c r="O108" s="46">
        <f>N108/12</f>
        <v>55.75</v>
      </c>
      <c r="P108" s="20"/>
      <c r="Q108" s="20"/>
      <c r="R108" s="20"/>
      <c r="S108" s="20"/>
      <c r="T108" s="20"/>
      <c r="U108" s="20"/>
      <c r="V108" s="23"/>
    </row>
    <row r="109" spans="1:22" ht="16.5">
      <c r="A109" s="16" t="s">
        <v>98</v>
      </c>
      <c r="B109" s="51"/>
      <c r="C109" s="51"/>
      <c r="D109" s="51"/>
      <c r="E109" s="51"/>
      <c r="F109" s="51"/>
      <c r="G109" s="51"/>
      <c r="H109" s="46"/>
      <c r="I109" s="46"/>
      <c r="J109" s="46"/>
      <c r="K109" s="55"/>
      <c r="L109" s="48"/>
      <c r="M109" s="47"/>
      <c r="N109" s="46"/>
      <c r="O109" s="46"/>
      <c r="P109" s="20"/>
      <c r="Q109" s="20"/>
      <c r="R109" s="20"/>
      <c r="S109" s="20"/>
      <c r="T109" s="20"/>
      <c r="U109" s="20"/>
      <c r="V109" s="23"/>
    </row>
    <row r="110" spans="1:22" ht="16.5">
      <c r="A110" s="7" t="s">
        <v>97</v>
      </c>
      <c r="B110" s="46">
        <v>121</v>
      </c>
      <c r="C110" s="46">
        <v>103</v>
      </c>
      <c r="D110" s="46">
        <v>302</v>
      </c>
      <c r="E110" s="46">
        <v>66</v>
      </c>
      <c r="F110" s="46">
        <v>102</v>
      </c>
      <c r="G110" s="46">
        <v>159</v>
      </c>
      <c r="H110" s="46">
        <v>142</v>
      </c>
      <c r="I110" s="46">
        <v>51</v>
      </c>
      <c r="J110" s="46">
        <v>84</v>
      </c>
      <c r="K110" s="46">
        <v>512</v>
      </c>
      <c r="L110" s="48">
        <v>1591</v>
      </c>
      <c r="M110" s="47">
        <v>1335</v>
      </c>
      <c r="N110" s="46">
        <f>SUM(B110:M110)</f>
        <v>4568</v>
      </c>
      <c r="O110" s="46">
        <f>N110/12</f>
        <v>380.6666666666667</v>
      </c>
      <c r="P110" s="20"/>
      <c r="Q110" s="20"/>
      <c r="R110" s="20"/>
      <c r="S110" s="20"/>
      <c r="T110" s="20"/>
      <c r="U110" s="20"/>
      <c r="V110" s="23"/>
    </row>
    <row r="111" spans="1:22" ht="16.5">
      <c r="A111" s="2" t="s">
        <v>24</v>
      </c>
      <c r="B111" s="46">
        <v>2578</v>
      </c>
      <c r="C111" s="46">
        <v>1588</v>
      </c>
      <c r="D111" s="46">
        <v>3602</v>
      </c>
      <c r="E111" s="46">
        <v>3869</v>
      </c>
      <c r="F111" s="46">
        <v>3354</v>
      </c>
      <c r="G111" s="46">
        <v>2928</v>
      </c>
      <c r="H111" s="46">
        <v>3779</v>
      </c>
      <c r="I111" s="46">
        <v>2381</v>
      </c>
      <c r="J111" s="46">
        <v>3285</v>
      </c>
      <c r="K111" s="47">
        <v>6859</v>
      </c>
      <c r="L111" s="48">
        <v>7065</v>
      </c>
      <c r="M111" s="47">
        <v>5037</v>
      </c>
      <c r="N111" s="46">
        <f>SUM(B111:M111)</f>
        <v>46325</v>
      </c>
      <c r="O111" s="46">
        <f>N111/12</f>
        <v>3860.4166666666665</v>
      </c>
      <c r="P111" s="20"/>
      <c r="Q111" s="20"/>
      <c r="R111" s="20"/>
      <c r="S111" s="20"/>
      <c r="T111" s="20"/>
      <c r="U111" s="20"/>
      <c r="V111" s="23"/>
    </row>
    <row r="112" spans="1:22" ht="16.5">
      <c r="A112" s="14" t="s">
        <v>106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8"/>
      <c r="M112" s="47"/>
      <c r="N112" s="46"/>
      <c r="O112" s="46"/>
      <c r="P112" s="20"/>
      <c r="Q112" s="20"/>
      <c r="R112" s="20"/>
      <c r="S112" s="20"/>
      <c r="T112" s="20"/>
      <c r="U112" s="20"/>
      <c r="V112" s="23"/>
    </row>
    <row r="113" spans="1:22" ht="16.5">
      <c r="A113" s="4" t="s">
        <v>20</v>
      </c>
      <c r="B113" s="46">
        <v>53</v>
      </c>
      <c r="C113" s="46">
        <v>31</v>
      </c>
      <c r="D113" s="46">
        <v>91</v>
      </c>
      <c r="E113" s="47">
        <v>50</v>
      </c>
      <c r="F113" s="46">
        <v>50</v>
      </c>
      <c r="G113" s="46">
        <v>44</v>
      </c>
      <c r="H113" s="46">
        <v>70</v>
      </c>
      <c r="I113" s="46">
        <v>78</v>
      </c>
      <c r="J113" s="46">
        <v>88</v>
      </c>
      <c r="K113" s="46">
        <v>138</v>
      </c>
      <c r="L113" s="48">
        <v>194</v>
      </c>
      <c r="M113" s="47">
        <v>362</v>
      </c>
      <c r="N113" s="46">
        <f>SUM(B113:M113)</f>
        <v>1249</v>
      </c>
      <c r="O113" s="46">
        <f>N113/12</f>
        <v>104.08333333333333</v>
      </c>
      <c r="P113" s="20"/>
      <c r="Q113" s="20"/>
      <c r="R113" s="20"/>
      <c r="S113" s="20"/>
      <c r="T113" s="20"/>
      <c r="U113" s="20"/>
      <c r="V113" s="23"/>
    </row>
    <row r="114" spans="1:22" ht="16.5">
      <c r="A114" s="7" t="s">
        <v>33</v>
      </c>
      <c r="B114" s="6">
        <v>91</v>
      </c>
      <c r="C114" s="6">
        <v>88</v>
      </c>
      <c r="D114" s="6">
        <v>65</v>
      </c>
      <c r="E114" s="6">
        <v>72</v>
      </c>
      <c r="F114" s="6">
        <v>110</v>
      </c>
      <c r="G114" s="6">
        <v>48</v>
      </c>
      <c r="H114" s="7">
        <v>129</v>
      </c>
      <c r="I114" s="7">
        <v>100</v>
      </c>
      <c r="J114" s="7">
        <v>121</v>
      </c>
      <c r="K114" s="7">
        <v>309</v>
      </c>
      <c r="L114" s="7">
        <v>292</v>
      </c>
      <c r="M114" s="7">
        <v>219</v>
      </c>
      <c r="N114" s="7">
        <f>SUM(B114:M114)</f>
        <v>1644</v>
      </c>
      <c r="O114" s="46">
        <f>N114/12</f>
        <v>137</v>
      </c>
      <c r="P114" s="20"/>
      <c r="Q114" s="20"/>
      <c r="R114" s="20"/>
      <c r="S114" s="20"/>
      <c r="T114" s="20"/>
      <c r="U114" s="20"/>
      <c r="V114" s="23"/>
    </row>
    <row r="115" spans="1:22" ht="16.5">
      <c r="A115" s="4" t="s">
        <v>24</v>
      </c>
      <c r="B115" s="46">
        <v>181</v>
      </c>
      <c r="C115" s="46">
        <v>120</v>
      </c>
      <c r="D115" s="46">
        <v>349</v>
      </c>
      <c r="E115" s="46">
        <v>177</v>
      </c>
      <c r="F115" s="46">
        <v>202</v>
      </c>
      <c r="G115" s="46">
        <v>99</v>
      </c>
      <c r="H115" s="46">
        <v>274</v>
      </c>
      <c r="I115" s="46">
        <v>269</v>
      </c>
      <c r="J115" s="46">
        <v>239</v>
      </c>
      <c r="K115" s="46">
        <v>550</v>
      </c>
      <c r="L115" s="48">
        <v>596</v>
      </c>
      <c r="M115" s="47">
        <v>470</v>
      </c>
      <c r="N115" s="46">
        <f>SUM(B115:M115)</f>
        <v>3526</v>
      </c>
      <c r="O115" s="46">
        <f>N115/12</f>
        <v>293.8333333333333</v>
      </c>
      <c r="P115" s="20"/>
      <c r="Q115" s="20"/>
      <c r="R115" s="20"/>
      <c r="S115" s="20"/>
      <c r="T115" s="20"/>
      <c r="U115" s="20"/>
      <c r="V115" s="23"/>
    </row>
    <row r="116" spans="1:22" ht="16.5">
      <c r="A116" s="7" t="s">
        <v>114</v>
      </c>
      <c r="B116" s="6">
        <v>27</v>
      </c>
      <c r="C116" s="6">
        <v>21</v>
      </c>
      <c r="D116" s="6">
        <v>34</v>
      </c>
      <c r="E116" s="6">
        <v>39</v>
      </c>
      <c r="F116" s="6">
        <v>62</v>
      </c>
      <c r="G116" s="6">
        <v>57</v>
      </c>
      <c r="H116" s="6">
        <v>48</v>
      </c>
      <c r="I116" s="7">
        <v>53</v>
      </c>
      <c r="J116" s="7">
        <v>48</v>
      </c>
      <c r="K116" s="7">
        <v>77</v>
      </c>
      <c r="L116" s="7">
        <v>69</v>
      </c>
      <c r="M116" s="7">
        <v>68</v>
      </c>
      <c r="N116" s="79">
        <f>SUM(B116:M116)</f>
        <v>603</v>
      </c>
      <c r="O116" s="46">
        <f>N116/12</f>
        <v>50.25</v>
      </c>
      <c r="P116" s="20"/>
      <c r="Q116" s="20"/>
      <c r="R116" s="20"/>
      <c r="S116" s="20"/>
      <c r="T116" s="20"/>
      <c r="U116" s="20"/>
      <c r="V116" s="23"/>
    </row>
    <row r="117" spans="2:13" s="20" customFormat="1" ht="16.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23" s="92" customFormat="1" ht="20.25" thickBot="1">
      <c r="A118" s="91" t="s">
        <v>47</v>
      </c>
      <c r="N118" s="93"/>
      <c r="O118" s="93"/>
      <c r="P118" s="93"/>
      <c r="Q118" s="93"/>
      <c r="R118" s="93"/>
      <c r="S118" s="93"/>
      <c r="T118" s="93"/>
      <c r="U118" s="93"/>
      <c r="V118" s="93"/>
      <c r="W118" s="93"/>
    </row>
    <row r="119" spans="1:22" s="19" customFormat="1" ht="17.25" customHeight="1" thickTop="1">
      <c r="A119" s="88" t="s">
        <v>12</v>
      </c>
      <c r="B119" s="83" t="s">
        <v>0</v>
      </c>
      <c r="C119" s="83" t="s">
        <v>1</v>
      </c>
      <c r="D119" s="83" t="s">
        <v>2</v>
      </c>
      <c r="E119" s="83" t="s">
        <v>3</v>
      </c>
      <c r="F119" s="83" t="s">
        <v>4</v>
      </c>
      <c r="G119" s="83" t="s">
        <v>5</v>
      </c>
      <c r="H119" s="83" t="s">
        <v>6</v>
      </c>
      <c r="I119" s="83" t="s">
        <v>7</v>
      </c>
      <c r="J119" s="83" t="s">
        <v>8</v>
      </c>
      <c r="K119" s="83" t="s">
        <v>9</v>
      </c>
      <c r="L119" s="84" t="s">
        <v>10</v>
      </c>
      <c r="M119" s="86" t="s">
        <v>11</v>
      </c>
      <c r="N119" s="81" t="s">
        <v>89</v>
      </c>
      <c r="O119" s="81" t="s">
        <v>91</v>
      </c>
      <c r="P119" s="20"/>
      <c r="Q119" s="20"/>
      <c r="R119" s="20"/>
      <c r="S119" s="20"/>
      <c r="T119" s="20"/>
      <c r="U119" s="20"/>
      <c r="V119" s="22"/>
    </row>
    <row r="120" spans="1:22" ht="16.5" customHeight="1">
      <c r="A120" s="89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5"/>
      <c r="M120" s="87"/>
      <c r="N120" s="82"/>
      <c r="O120" s="82"/>
      <c r="P120" s="20"/>
      <c r="Q120" s="20"/>
      <c r="R120" s="20"/>
      <c r="S120" s="20"/>
      <c r="T120" s="20"/>
      <c r="U120" s="20"/>
      <c r="V120" s="23"/>
    </row>
    <row r="121" spans="1:22" ht="16.5">
      <c r="A121" s="12" t="s">
        <v>26</v>
      </c>
      <c r="B121" s="59"/>
      <c r="C121" s="59"/>
      <c r="D121" s="59"/>
      <c r="E121" s="59"/>
      <c r="F121" s="59"/>
      <c r="G121" s="59"/>
      <c r="H121" s="46"/>
      <c r="I121" s="46"/>
      <c r="J121" s="46"/>
      <c r="K121" s="47"/>
      <c r="L121" s="48"/>
      <c r="M121" s="47"/>
      <c r="N121" s="59"/>
      <c r="O121" s="59"/>
      <c r="P121" s="20"/>
      <c r="Q121" s="20"/>
      <c r="R121" s="20"/>
      <c r="S121" s="20"/>
      <c r="T121" s="20"/>
      <c r="U121" s="20"/>
      <c r="V121" s="23"/>
    </row>
    <row r="122" spans="1:22" ht="16.5">
      <c r="A122" s="9" t="s">
        <v>90</v>
      </c>
      <c r="B122" s="46">
        <v>93</v>
      </c>
      <c r="C122" s="46">
        <v>26</v>
      </c>
      <c r="D122" s="46">
        <v>49</v>
      </c>
      <c r="E122" s="46">
        <v>51</v>
      </c>
      <c r="F122" s="46">
        <v>88</v>
      </c>
      <c r="G122" s="46">
        <v>18</v>
      </c>
      <c r="H122" s="46">
        <v>58</v>
      </c>
      <c r="I122" s="46">
        <v>41</v>
      </c>
      <c r="J122" s="46">
        <v>54</v>
      </c>
      <c r="K122" s="47">
        <v>56</v>
      </c>
      <c r="L122" s="48">
        <v>62</v>
      </c>
      <c r="M122" s="47">
        <v>51</v>
      </c>
      <c r="N122" s="59">
        <f>SUM(B122:M122)</f>
        <v>647</v>
      </c>
      <c r="O122" s="59">
        <f>N122/12</f>
        <v>53.916666666666664</v>
      </c>
      <c r="P122" s="20"/>
      <c r="Q122" s="20"/>
      <c r="R122" s="20"/>
      <c r="S122" s="20"/>
      <c r="T122" s="20"/>
      <c r="U122" s="20"/>
      <c r="V122" s="23"/>
    </row>
    <row r="123" spans="1:22" ht="16.5">
      <c r="A123" s="12" t="s">
        <v>27</v>
      </c>
      <c r="B123" s="61"/>
      <c r="C123" s="61"/>
      <c r="D123" s="61"/>
      <c r="E123" s="61"/>
      <c r="F123" s="61"/>
      <c r="G123" s="59"/>
      <c r="H123" s="46"/>
      <c r="I123" s="46"/>
      <c r="J123" s="46"/>
      <c r="K123" s="47"/>
      <c r="L123" s="48"/>
      <c r="M123" s="47"/>
      <c r="N123" s="59"/>
      <c r="O123" s="59"/>
      <c r="P123" s="20"/>
      <c r="Q123" s="20"/>
      <c r="R123" s="20"/>
      <c r="S123" s="20"/>
      <c r="T123" s="20"/>
      <c r="U123" s="20"/>
      <c r="V123" s="23"/>
    </row>
    <row r="124" spans="1:22" ht="16.5">
      <c r="A124" s="4" t="s">
        <v>24</v>
      </c>
      <c r="B124" s="46">
        <v>163</v>
      </c>
      <c r="C124" s="46">
        <v>102</v>
      </c>
      <c r="D124" s="46">
        <v>203</v>
      </c>
      <c r="E124" s="46">
        <v>233</v>
      </c>
      <c r="F124" s="46">
        <v>143</v>
      </c>
      <c r="G124" s="62">
        <v>266</v>
      </c>
      <c r="H124" s="46">
        <v>214</v>
      </c>
      <c r="I124" s="46">
        <v>118</v>
      </c>
      <c r="J124" s="46">
        <v>144</v>
      </c>
      <c r="K124" s="47">
        <v>135</v>
      </c>
      <c r="L124" s="48">
        <v>152</v>
      </c>
      <c r="M124" s="47">
        <v>118</v>
      </c>
      <c r="N124" s="59">
        <f>SUM(B124:M124)</f>
        <v>1991</v>
      </c>
      <c r="O124" s="59">
        <f>N124/12</f>
        <v>165.91666666666666</v>
      </c>
      <c r="P124" s="20"/>
      <c r="Q124" s="20"/>
      <c r="R124" s="20"/>
      <c r="S124" s="20"/>
      <c r="T124" s="20"/>
      <c r="U124" s="20"/>
      <c r="V124" s="23"/>
    </row>
    <row r="125" spans="1:22" ht="16.5">
      <c r="A125" s="4" t="s">
        <v>34</v>
      </c>
      <c r="B125" s="46">
        <v>367</v>
      </c>
      <c r="C125" s="46">
        <v>67</v>
      </c>
      <c r="D125" s="46">
        <v>277</v>
      </c>
      <c r="E125" s="46">
        <v>189</v>
      </c>
      <c r="F125" s="46">
        <v>86</v>
      </c>
      <c r="G125" s="62">
        <v>72</v>
      </c>
      <c r="H125" s="46">
        <v>357</v>
      </c>
      <c r="I125" s="46">
        <v>218</v>
      </c>
      <c r="J125" s="46">
        <v>160</v>
      </c>
      <c r="K125" s="47">
        <v>189</v>
      </c>
      <c r="L125" s="48">
        <v>176</v>
      </c>
      <c r="M125" s="47">
        <v>113</v>
      </c>
      <c r="N125" s="59">
        <f>SUM(B125:M125)</f>
        <v>2271</v>
      </c>
      <c r="O125" s="59">
        <f>N125/12</f>
        <v>189.25</v>
      </c>
      <c r="P125" s="20"/>
      <c r="Q125" s="20"/>
      <c r="R125" s="20"/>
      <c r="S125" s="20"/>
      <c r="T125" s="20"/>
      <c r="U125" s="20"/>
      <c r="V125" s="23"/>
    </row>
    <row r="126" spans="1:22" ht="16.5">
      <c r="A126" s="4" t="s">
        <v>35</v>
      </c>
      <c r="B126" s="46">
        <v>127</v>
      </c>
      <c r="C126" s="46">
        <v>63</v>
      </c>
      <c r="D126" s="46">
        <v>149</v>
      </c>
      <c r="E126" s="46">
        <v>131</v>
      </c>
      <c r="F126" s="46">
        <v>113</v>
      </c>
      <c r="G126" s="62">
        <v>122</v>
      </c>
      <c r="H126" s="46">
        <v>116</v>
      </c>
      <c r="I126" s="46">
        <v>91</v>
      </c>
      <c r="J126" s="46">
        <v>107</v>
      </c>
      <c r="K126" s="47">
        <v>127</v>
      </c>
      <c r="L126" s="48">
        <v>193</v>
      </c>
      <c r="M126" s="47">
        <v>156</v>
      </c>
      <c r="N126" s="59">
        <f>SUM(B126:M126)</f>
        <v>1495</v>
      </c>
      <c r="O126" s="59">
        <f>N126/12</f>
        <v>124.58333333333333</v>
      </c>
      <c r="P126" s="20"/>
      <c r="Q126" s="20"/>
      <c r="R126" s="20"/>
      <c r="S126" s="20"/>
      <c r="T126" s="20"/>
      <c r="U126" s="20"/>
      <c r="V126" s="23"/>
    </row>
    <row r="127" spans="1:22" ht="16.5">
      <c r="A127" s="4" t="s">
        <v>80</v>
      </c>
      <c r="B127" s="46">
        <v>748</v>
      </c>
      <c r="C127" s="46">
        <v>355</v>
      </c>
      <c r="D127" s="46">
        <v>864</v>
      </c>
      <c r="E127" s="46">
        <v>529</v>
      </c>
      <c r="F127" s="46">
        <v>472</v>
      </c>
      <c r="G127" s="46">
        <v>639</v>
      </c>
      <c r="H127" s="46">
        <v>419</v>
      </c>
      <c r="I127" s="46">
        <v>331</v>
      </c>
      <c r="J127" s="46">
        <v>410</v>
      </c>
      <c r="K127" s="47">
        <v>544</v>
      </c>
      <c r="L127" s="48">
        <v>560</v>
      </c>
      <c r="M127" s="47">
        <v>473</v>
      </c>
      <c r="N127" s="59">
        <f>SUM(B127:M127)</f>
        <v>6344</v>
      </c>
      <c r="O127" s="59">
        <f>N127/12</f>
        <v>528.6666666666666</v>
      </c>
      <c r="P127" s="20"/>
      <c r="Q127" s="20"/>
      <c r="R127" s="20"/>
      <c r="S127" s="20"/>
      <c r="T127" s="20"/>
      <c r="U127" s="20"/>
      <c r="V127" s="23"/>
    </row>
    <row r="128" spans="1:22" ht="16.5">
      <c r="A128" s="12" t="s">
        <v>113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7"/>
      <c r="L128" s="48"/>
      <c r="M128" s="47"/>
      <c r="N128" s="59"/>
      <c r="O128" s="59"/>
      <c r="P128" s="20"/>
      <c r="Q128" s="20"/>
      <c r="R128" s="20"/>
      <c r="S128" s="20"/>
      <c r="T128" s="20"/>
      <c r="U128" s="20"/>
      <c r="V128" s="23"/>
    </row>
    <row r="129" spans="1:22" ht="16.5">
      <c r="A129" s="7" t="s">
        <v>24</v>
      </c>
      <c r="B129" s="46">
        <v>59</v>
      </c>
      <c r="C129" s="46">
        <v>97</v>
      </c>
      <c r="D129" s="46">
        <v>140</v>
      </c>
      <c r="E129" s="46">
        <v>198</v>
      </c>
      <c r="F129" s="46">
        <v>82</v>
      </c>
      <c r="G129" s="46">
        <v>105</v>
      </c>
      <c r="H129" s="46">
        <v>41</v>
      </c>
      <c r="I129" s="46">
        <v>136</v>
      </c>
      <c r="J129" s="46">
        <v>68</v>
      </c>
      <c r="K129" s="47">
        <v>73</v>
      </c>
      <c r="L129" s="48">
        <v>90</v>
      </c>
      <c r="M129" s="47">
        <v>113</v>
      </c>
      <c r="N129" s="59">
        <f>SUM(B129:M129)</f>
        <v>1202</v>
      </c>
      <c r="O129" s="59">
        <f>N129/12</f>
        <v>100.16666666666667</v>
      </c>
      <c r="P129" s="20"/>
      <c r="Q129" s="20"/>
      <c r="R129" s="20"/>
      <c r="S129" s="20"/>
      <c r="T129" s="20"/>
      <c r="U129" s="20"/>
      <c r="V129" s="23"/>
    </row>
    <row r="130" spans="1:22" ht="16.5">
      <c r="A130" s="7" t="s">
        <v>36</v>
      </c>
      <c r="B130" s="46">
        <v>90</v>
      </c>
      <c r="C130" s="46">
        <v>28</v>
      </c>
      <c r="D130" s="46">
        <v>51</v>
      </c>
      <c r="E130" s="46">
        <v>79</v>
      </c>
      <c r="F130" s="46">
        <v>53</v>
      </c>
      <c r="G130" s="46">
        <v>45</v>
      </c>
      <c r="H130" s="46">
        <v>22</v>
      </c>
      <c r="I130" s="46">
        <v>36</v>
      </c>
      <c r="J130" s="46">
        <v>32</v>
      </c>
      <c r="K130" s="47">
        <v>37</v>
      </c>
      <c r="L130" s="48">
        <v>37</v>
      </c>
      <c r="M130" s="47">
        <v>37</v>
      </c>
      <c r="N130" s="59">
        <f>SUM(B130:M130)</f>
        <v>547</v>
      </c>
      <c r="O130" s="59">
        <f>N130/12</f>
        <v>45.583333333333336</v>
      </c>
      <c r="P130" s="20"/>
      <c r="Q130" s="20"/>
      <c r="R130" s="20"/>
      <c r="S130" s="20"/>
      <c r="T130" s="20"/>
      <c r="U130" s="20"/>
      <c r="V130" s="23"/>
    </row>
    <row r="131" spans="1:22" ht="16.5">
      <c r="A131" s="7" t="s">
        <v>15</v>
      </c>
      <c r="B131" s="46">
        <v>189</v>
      </c>
      <c r="C131" s="46">
        <v>29</v>
      </c>
      <c r="D131" s="46">
        <v>89</v>
      </c>
      <c r="E131" s="46">
        <v>89</v>
      </c>
      <c r="F131" s="46">
        <v>85</v>
      </c>
      <c r="G131" s="46">
        <v>36</v>
      </c>
      <c r="H131" s="46">
        <v>52</v>
      </c>
      <c r="I131" s="46">
        <v>84</v>
      </c>
      <c r="J131" s="46">
        <v>62</v>
      </c>
      <c r="K131" s="47">
        <v>97</v>
      </c>
      <c r="L131" s="48">
        <v>79</v>
      </c>
      <c r="M131" s="47">
        <v>75</v>
      </c>
      <c r="N131" s="59">
        <f>SUM(B131:M131)</f>
        <v>966</v>
      </c>
      <c r="O131" s="59">
        <f>N131/12</f>
        <v>80.5</v>
      </c>
      <c r="P131" s="20"/>
      <c r="Q131" s="20"/>
      <c r="R131" s="20"/>
      <c r="S131" s="20"/>
      <c r="T131" s="20"/>
      <c r="U131" s="20"/>
      <c r="V131" s="23"/>
    </row>
    <row r="132" spans="1:22" ht="16.5">
      <c r="A132" s="7" t="s">
        <v>33</v>
      </c>
      <c r="B132" s="46">
        <v>330</v>
      </c>
      <c r="C132" s="46">
        <v>174</v>
      </c>
      <c r="D132" s="46">
        <v>431</v>
      </c>
      <c r="E132" s="46">
        <v>426</v>
      </c>
      <c r="F132" s="46">
        <v>338</v>
      </c>
      <c r="G132" s="46">
        <v>403</v>
      </c>
      <c r="H132" s="46">
        <v>261</v>
      </c>
      <c r="I132" s="46">
        <v>307</v>
      </c>
      <c r="J132" s="46">
        <v>307</v>
      </c>
      <c r="K132" s="47">
        <v>361</v>
      </c>
      <c r="L132" s="48">
        <v>300</v>
      </c>
      <c r="M132" s="47">
        <v>315</v>
      </c>
      <c r="N132" s="59">
        <f>SUM(B132:M132)</f>
        <v>3953</v>
      </c>
      <c r="O132" s="59">
        <f>N132/12</f>
        <v>329.4166666666667</v>
      </c>
      <c r="P132" s="20"/>
      <c r="Q132" s="20"/>
      <c r="R132" s="20"/>
      <c r="S132" s="20"/>
      <c r="T132" s="20"/>
      <c r="U132" s="20"/>
      <c r="V132" s="23"/>
    </row>
    <row r="133" spans="1:22" ht="16.5">
      <c r="A133" s="65" t="s">
        <v>103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7"/>
      <c r="L133" s="47"/>
      <c r="M133" s="47"/>
      <c r="N133" s="47"/>
      <c r="O133" s="47"/>
      <c r="P133" s="20"/>
      <c r="Q133" s="20"/>
      <c r="R133" s="20"/>
      <c r="S133" s="20"/>
      <c r="T133" s="20"/>
      <c r="U133" s="20"/>
      <c r="V133" s="23"/>
    </row>
    <row r="134" spans="1:22" ht="16.5">
      <c r="A134" s="7" t="s">
        <v>121</v>
      </c>
      <c r="B134" s="67"/>
      <c r="C134" s="67"/>
      <c r="D134" s="46">
        <v>2219</v>
      </c>
      <c r="E134" s="46">
        <v>1430</v>
      </c>
      <c r="F134" s="46">
        <v>1520</v>
      </c>
      <c r="G134" s="46">
        <v>932</v>
      </c>
      <c r="H134" s="47">
        <v>923</v>
      </c>
      <c r="I134" s="46">
        <v>542</v>
      </c>
      <c r="J134" s="46">
        <v>1126</v>
      </c>
      <c r="K134" s="47">
        <v>3356</v>
      </c>
      <c r="L134" s="47">
        <v>3472</v>
      </c>
      <c r="M134" s="47">
        <v>3444</v>
      </c>
      <c r="N134" s="47">
        <f>SUM(D134:M134)</f>
        <v>18964</v>
      </c>
      <c r="O134" s="47">
        <f>N134/12</f>
        <v>1580.3333333333333</v>
      </c>
      <c r="P134" s="20"/>
      <c r="Q134" s="20"/>
      <c r="R134" s="20"/>
      <c r="S134" s="20"/>
      <c r="T134" s="20"/>
      <c r="U134" s="20"/>
      <c r="V134" s="23"/>
    </row>
    <row r="135" spans="1:22" ht="16.5">
      <c r="A135" s="7" t="s">
        <v>104</v>
      </c>
      <c r="B135" s="67"/>
      <c r="C135" s="67"/>
      <c r="D135" s="46">
        <v>19208</v>
      </c>
      <c r="E135" s="46">
        <v>16189</v>
      </c>
      <c r="F135" s="46">
        <v>15536</v>
      </c>
      <c r="G135" s="46">
        <v>7216</v>
      </c>
      <c r="H135" s="47">
        <v>10889</v>
      </c>
      <c r="I135" s="46">
        <v>5485</v>
      </c>
      <c r="J135" s="46">
        <v>9734</v>
      </c>
      <c r="K135" s="47">
        <v>27180</v>
      </c>
      <c r="L135" s="47">
        <v>30949</v>
      </c>
      <c r="M135" s="47">
        <v>42456</v>
      </c>
      <c r="N135" s="47">
        <f>SUM(D135:M135)</f>
        <v>184842</v>
      </c>
      <c r="O135" s="47">
        <f>N135/12</f>
        <v>15403.5</v>
      </c>
      <c r="P135" s="20"/>
      <c r="Q135" s="20"/>
      <c r="R135" s="20"/>
      <c r="S135" s="20"/>
      <c r="T135" s="20"/>
      <c r="U135" s="20"/>
      <c r="V135" s="23"/>
    </row>
    <row r="136" spans="1:22" ht="16.5">
      <c r="A136" s="7" t="s">
        <v>105</v>
      </c>
      <c r="B136" s="68"/>
      <c r="C136" s="68"/>
      <c r="D136" s="46">
        <v>8356</v>
      </c>
      <c r="E136" s="46">
        <v>7467</v>
      </c>
      <c r="F136" s="46">
        <v>4987</v>
      </c>
      <c r="G136" s="59">
        <v>2744</v>
      </c>
      <c r="H136" s="47">
        <v>2762</v>
      </c>
      <c r="I136" s="59">
        <v>2268</v>
      </c>
      <c r="J136" s="59">
        <v>2475</v>
      </c>
      <c r="K136" s="59">
        <v>6964</v>
      </c>
      <c r="L136" s="80">
        <v>9589</v>
      </c>
      <c r="M136" s="80">
        <v>10600</v>
      </c>
      <c r="N136" s="59">
        <f>SUM(D136:M136)</f>
        <v>58212</v>
      </c>
      <c r="O136" s="47">
        <f>N136/12</f>
        <v>4851</v>
      </c>
      <c r="P136" s="20"/>
      <c r="Q136" s="20"/>
      <c r="R136" s="20"/>
      <c r="S136" s="20"/>
      <c r="T136" s="20"/>
      <c r="U136" s="20"/>
      <c r="V136" s="23"/>
    </row>
    <row r="137" spans="2:13" s="20" customFormat="1" ht="16.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s="20" customFormat="1" ht="16.5">
      <c r="A138" s="20" t="s">
        <v>76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s="20" customFormat="1" ht="16.5">
      <c r="A139" s="100" t="s">
        <v>77</v>
      </c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</row>
    <row r="140" spans="1:13" s="20" customFormat="1" ht="16.5">
      <c r="A140" s="100" t="s">
        <v>78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</row>
    <row r="141" spans="1:13" s="20" customFormat="1" ht="16.5">
      <c r="A141" s="100" t="s">
        <v>79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</row>
    <row r="142" spans="1:13" s="20" customFormat="1" ht="16.5">
      <c r="A142" s="100" t="s">
        <v>81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</row>
    <row r="143" spans="1:13" s="20" customFormat="1" ht="16.5">
      <c r="A143" s="100" t="s">
        <v>82</v>
      </c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</row>
    <row r="144" spans="1:13" s="20" customFormat="1" ht="16.5">
      <c r="A144" s="100" t="s">
        <v>83</v>
      </c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</row>
    <row r="145" spans="1:13" s="20" customFormat="1" ht="16.5">
      <c r="A145" s="98" t="s">
        <v>84</v>
      </c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</row>
    <row r="146" spans="2:13" s="20" customFormat="1" ht="16.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2:13" s="20" customFormat="1" ht="16.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 s="20" customFormat="1" ht="16.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 s="20" customFormat="1" ht="16.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 s="20" customFormat="1" ht="16.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 s="20" customFormat="1" ht="16.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 s="20" customFormat="1" ht="16.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 s="20" customFormat="1" ht="16.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2:13" s="20" customFormat="1" ht="16.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2:13" s="20" customFormat="1" ht="16.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2:13" s="20" customFormat="1" ht="16.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 s="20" customFormat="1" ht="16.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 s="20" customFormat="1" ht="16.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 s="20" customFormat="1" ht="16.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 s="20" customFormat="1" ht="16.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2:13" s="20" customFormat="1" ht="16.5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2:13" s="20" customFormat="1" ht="16.5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2:13" s="20" customFormat="1" ht="16.5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2:13" s="20" customFormat="1" ht="16.5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2:13" s="20" customFormat="1" ht="16.5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2:13" s="20" customFormat="1" ht="16.5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2:13" s="20" customFormat="1" ht="16.5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2:13" s="20" customFormat="1" ht="16.5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2:13" s="20" customFormat="1" ht="16.5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2:13" s="20" customFormat="1" ht="16.5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2:13" s="20" customFormat="1" ht="16.5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2:13" s="20" customFormat="1" ht="16.5"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2:13" s="20" customFormat="1" ht="16.5"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2:13" s="20" customFormat="1" ht="16.5"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2:13" s="19" customFormat="1" ht="16.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2:13" ht="16.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6.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6.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6.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6.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6.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6.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6.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6.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6.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6.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6.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6.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6.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6.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6.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6.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6.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6.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6.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ht="16.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 ht="16.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ht="16.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ht="16.5">
      <c r="J199" s="13"/>
    </row>
    <row r="200" ht="16.5">
      <c r="J200" s="13"/>
    </row>
    <row r="201" ht="16.5">
      <c r="J201" s="13"/>
    </row>
    <row r="202" ht="16.5">
      <c r="J202" s="13"/>
    </row>
    <row r="203" ht="16.5">
      <c r="J203" s="13"/>
    </row>
    <row r="204" ht="16.5">
      <c r="J204" s="13"/>
    </row>
    <row r="205" ht="16.5">
      <c r="J205" s="13"/>
    </row>
    <row r="206" ht="16.5">
      <c r="J206" s="13"/>
    </row>
    <row r="207" ht="16.5">
      <c r="J207" s="13"/>
    </row>
    <row r="208" ht="16.5">
      <c r="J208" s="13"/>
    </row>
    <row r="209" ht="16.5">
      <c r="J209" s="13"/>
    </row>
    <row r="210" ht="16.5">
      <c r="J210" s="13"/>
    </row>
    <row r="211" ht="16.5">
      <c r="J211" s="13"/>
    </row>
  </sheetData>
  <mergeCells count="56">
    <mergeCell ref="N119:N120"/>
    <mergeCell ref="A144:M144"/>
    <mergeCell ref="A141:M141"/>
    <mergeCell ref="H119:H120"/>
    <mergeCell ref="M119:M120"/>
    <mergeCell ref="I119:I120"/>
    <mergeCell ref="J119:J120"/>
    <mergeCell ref="K119:K120"/>
    <mergeCell ref="B119:B120"/>
    <mergeCell ref="C119:C120"/>
    <mergeCell ref="A145:M145"/>
    <mergeCell ref="A139:M139"/>
    <mergeCell ref="A140:M140"/>
    <mergeCell ref="A142:M142"/>
    <mergeCell ref="A143:M143"/>
    <mergeCell ref="D119:D120"/>
    <mergeCell ref="L119:L120"/>
    <mergeCell ref="F119:F120"/>
    <mergeCell ref="G119:G120"/>
    <mergeCell ref="E119:E120"/>
    <mergeCell ref="A1:M2"/>
    <mergeCell ref="A4:IV4"/>
    <mergeCell ref="H6:H7"/>
    <mergeCell ref="I6:I7"/>
    <mergeCell ref="J6:J7"/>
    <mergeCell ref="K6:K7"/>
    <mergeCell ref="A6:A7"/>
    <mergeCell ref="N6:N7"/>
    <mergeCell ref="A119:A120"/>
    <mergeCell ref="C6:C7"/>
    <mergeCell ref="D6:D7"/>
    <mergeCell ref="O119:O120"/>
    <mergeCell ref="G6:G7"/>
    <mergeCell ref="L6:L7"/>
    <mergeCell ref="M6:M7"/>
    <mergeCell ref="A98:IV98"/>
    <mergeCell ref="A118:IV118"/>
    <mergeCell ref="C99:C100"/>
    <mergeCell ref="A99:A100"/>
    <mergeCell ref="B99:B100"/>
    <mergeCell ref="O6:O7"/>
    <mergeCell ref="E6:E7"/>
    <mergeCell ref="F6:F7"/>
    <mergeCell ref="E99:E100"/>
    <mergeCell ref="F99:F100"/>
    <mergeCell ref="G99:G100"/>
    <mergeCell ref="H99:H100"/>
    <mergeCell ref="B6:B7"/>
    <mergeCell ref="O99:O100"/>
    <mergeCell ref="I99:I100"/>
    <mergeCell ref="J99:J100"/>
    <mergeCell ref="D99:D100"/>
    <mergeCell ref="K99:K100"/>
    <mergeCell ref="L99:L100"/>
    <mergeCell ref="M99:M100"/>
    <mergeCell ref="N99:N100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Grolier Online Usage Report</dc:title>
  <dc:subject/>
  <dc:creator/>
  <cp:keywords/>
  <dc:description/>
  <cp:lastModifiedBy>user</cp:lastModifiedBy>
  <cp:lastPrinted>2006-01-02T07:13:01Z</cp:lastPrinted>
  <dcterms:created xsi:type="dcterms:W3CDTF">1997-01-14T01:50:29Z</dcterms:created>
  <dcterms:modified xsi:type="dcterms:W3CDTF">2007-12-10T02:13:19Z</dcterms:modified>
  <cp:category/>
  <cp:version/>
  <cp:contentType/>
  <cp:contentStatus/>
</cp:coreProperties>
</file>